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6425" windowHeight="6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1" l="1"/>
  <c r="F24" i="1"/>
  <c r="L203" i="1" l="1"/>
  <c r="L192" i="1"/>
  <c r="L183" i="1"/>
  <c r="L172" i="1"/>
  <c r="L163" i="1"/>
  <c r="L152" i="1"/>
  <c r="L143" i="1"/>
  <c r="L132" i="1"/>
  <c r="L123" i="1"/>
  <c r="L112" i="1"/>
  <c r="L103" i="1"/>
  <c r="L92" i="1"/>
  <c r="L83" i="1"/>
  <c r="L72" i="1"/>
  <c r="L63" i="1"/>
  <c r="L53" i="1"/>
  <c r="L44" i="1"/>
  <c r="L33" i="1"/>
  <c r="L24" i="1"/>
  <c r="L13" i="1"/>
  <c r="A113" i="1"/>
  <c r="B204" i="1"/>
  <c r="A204" i="1"/>
  <c r="J203" i="1"/>
  <c r="I203" i="1"/>
  <c r="H203" i="1"/>
  <c r="G203" i="1"/>
  <c r="F203" i="1"/>
  <c r="B193" i="1"/>
  <c r="A193" i="1"/>
  <c r="J192" i="1"/>
  <c r="I192" i="1"/>
  <c r="H192" i="1"/>
  <c r="G192" i="1"/>
  <c r="F192" i="1"/>
  <c r="B184" i="1"/>
  <c r="A184" i="1"/>
  <c r="J183" i="1"/>
  <c r="I183" i="1"/>
  <c r="H183" i="1"/>
  <c r="G183" i="1"/>
  <c r="F183" i="1"/>
  <c r="B173" i="1"/>
  <c r="A173" i="1"/>
  <c r="J172" i="1"/>
  <c r="I172" i="1"/>
  <c r="H172" i="1"/>
  <c r="G172" i="1"/>
  <c r="F172" i="1"/>
  <c r="B164" i="1"/>
  <c r="A164" i="1"/>
  <c r="J163" i="1"/>
  <c r="I163" i="1"/>
  <c r="H163" i="1"/>
  <c r="G163" i="1"/>
  <c r="F163" i="1"/>
  <c r="B153" i="1"/>
  <c r="A153" i="1"/>
  <c r="J152" i="1"/>
  <c r="I152" i="1"/>
  <c r="H152" i="1"/>
  <c r="G152" i="1"/>
  <c r="F152" i="1"/>
  <c r="B144" i="1"/>
  <c r="A144" i="1"/>
  <c r="J143" i="1"/>
  <c r="I143" i="1"/>
  <c r="H143" i="1"/>
  <c r="G143" i="1"/>
  <c r="F143" i="1"/>
  <c r="B133" i="1"/>
  <c r="A133" i="1"/>
  <c r="J132" i="1"/>
  <c r="I132" i="1"/>
  <c r="H132" i="1"/>
  <c r="G132" i="1"/>
  <c r="F132" i="1"/>
  <c r="B124" i="1"/>
  <c r="A124" i="1"/>
  <c r="J123" i="1"/>
  <c r="I123" i="1"/>
  <c r="H123" i="1"/>
  <c r="G123" i="1"/>
  <c r="F123" i="1"/>
  <c r="B113" i="1"/>
  <c r="J112" i="1"/>
  <c r="J124" i="1" s="1"/>
  <c r="I112" i="1"/>
  <c r="I124" i="1" s="1"/>
  <c r="H112" i="1"/>
  <c r="H124" i="1" s="1"/>
  <c r="G112" i="1"/>
  <c r="G124" i="1" s="1"/>
  <c r="F112" i="1"/>
  <c r="B104" i="1"/>
  <c r="A104" i="1"/>
  <c r="J103" i="1"/>
  <c r="I103" i="1"/>
  <c r="H103" i="1"/>
  <c r="G103" i="1"/>
  <c r="F103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B73" i="1"/>
  <c r="A73" i="1"/>
  <c r="J72" i="1"/>
  <c r="I72" i="1"/>
  <c r="H72" i="1"/>
  <c r="G72" i="1"/>
  <c r="F72" i="1"/>
  <c r="F84" i="1" s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5" i="1"/>
  <c r="A45" i="1"/>
  <c r="J44" i="1"/>
  <c r="I44" i="1"/>
  <c r="H44" i="1"/>
  <c r="G44" i="1"/>
  <c r="F44" i="1"/>
  <c r="B34" i="1"/>
  <c r="A34" i="1"/>
  <c r="J33" i="1"/>
  <c r="I33" i="1"/>
  <c r="H33" i="1"/>
  <c r="G33" i="1"/>
  <c r="F33" i="1"/>
  <c r="B25" i="1"/>
  <c r="A25" i="1"/>
  <c r="B14" i="1"/>
  <c r="A14" i="1"/>
  <c r="G24" i="1"/>
  <c r="H24" i="1"/>
  <c r="I24" i="1"/>
  <c r="J24" i="1"/>
  <c r="G13" i="1"/>
  <c r="H13" i="1"/>
  <c r="I13" i="1"/>
  <c r="J13" i="1"/>
  <c r="F13" i="1"/>
  <c r="J64" i="1" l="1"/>
  <c r="H84" i="1"/>
  <c r="F104" i="1"/>
  <c r="H164" i="1"/>
  <c r="J164" i="1"/>
  <c r="H204" i="1"/>
  <c r="J204" i="1"/>
  <c r="L25" i="1"/>
  <c r="L45" i="1"/>
  <c r="L64" i="1"/>
  <c r="L84" i="1"/>
  <c r="L104" i="1"/>
  <c r="L124" i="1"/>
  <c r="L144" i="1"/>
  <c r="L164" i="1"/>
  <c r="L184" i="1"/>
  <c r="L204" i="1"/>
  <c r="G64" i="1"/>
  <c r="I64" i="1"/>
  <c r="J84" i="1"/>
  <c r="G84" i="1"/>
  <c r="I84" i="1"/>
  <c r="G144" i="1"/>
  <c r="I144" i="1"/>
  <c r="G184" i="1"/>
  <c r="I184" i="1"/>
  <c r="H104" i="1"/>
  <c r="J104" i="1"/>
  <c r="F64" i="1"/>
  <c r="H64" i="1"/>
  <c r="G204" i="1"/>
  <c r="I204" i="1"/>
  <c r="H184" i="1"/>
  <c r="J184" i="1"/>
  <c r="G164" i="1"/>
  <c r="I164" i="1"/>
  <c r="H144" i="1"/>
  <c r="J144" i="1"/>
  <c r="G104" i="1"/>
  <c r="I104" i="1"/>
  <c r="G45" i="1"/>
  <c r="I45" i="1"/>
  <c r="F45" i="1"/>
  <c r="H45" i="1"/>
  <c r="J45" i="1"/>
  <c r="F124" i="1"/>
  <c r="F144" i="1"/>
  <c r="F164" i="1"/>
  <c r="F184" i="1"/>
  <c r="F204" i="1"/>
  <c r="I25" i="1"/>
  <c r="I205" i="1" s="1"/>
  <c r="F25" i="1"/>
  <c r="J25" i="1"/>
  <c r="H25" i="1"/>
  <c r="G25" i="1"/>
  <c r="L205" i="1" l="1"/>
  <c r="F205" i="1"/>
  <c r="G205" i="1"/>
  <c r="J205" i="1"/>
  <c r="H205" i="1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<sst xmlns="http://schemas.openxmlformats.org/spreadsheetml/2006/main" count="260" uniqueCount="77">
  <si>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</si>
  <si>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</si>
  <si>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</si>
  <si>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</si>
  <si>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</si>
  <si>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</si>
  <si>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</si>
  <si>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</si>
  <si>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</si>
  <si>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</si>
  <si>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</si>
  <si>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</si>
  <si>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</si>
  <si>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</si>
  <si>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</si>
  <si>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</si>
  <si>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</si>
  <si>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</si>
  <si>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</si>
  <si>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</si>
  <si>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</si>
  <si>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</si>
  <si>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</si>
  <si>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</si>
  <si>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</si>
  <si>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</si>
  <si>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</si>
  <si>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</si>
  <si>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</si>
  <si>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</si>
  <si>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</si>
  <si>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</si>
  <si>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</si>
  <si>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</si>
  <si>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</si>
  <si>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</si>
  <si>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</si>
  <si>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</si>
  <si>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</si>
  <si>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белокачанной капусты</t>
  </si>
  <si>
    <t>суп картофельный с вермишелью</t>
  </si>
  <si>
    <t>котлеты из кур припущенные</t>
  </si>
  <si>
    <t>картофельное пюре</t>
  </si>
  <si>
    <t>соус</t>
  </si>
  <si>
    <t>соус сметанный с томатом</t>
  </si>
  <si>
    <t>компот из смеси сухофруктов</t>
  </si>
  <si>
    <t>хлеб пшеничный</t>
  </si>
  <si>
    <t>И.о. директора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</si>
  <si>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</si>
  <si>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</si>
  <si>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</si>
  <si>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яблок</t>
  </si>
  <si>
    <t>Хлеб пшеничный</t>
  </si>
  <si>
    <t>Яблоко</t>
  </si>
  <si>
    <t xml:space="preserve">Суп картофельный с горохом </t>
  </si>
  <si>
    <t>Рыба тушеная с овощами</t>
  </si>
  <si>
    <t>Картофельное пюре</t>
  </si>
  <si>
    <t>Компот из смеси сухофруктов</t>
  </si>
  <si>
    <t>Суп лапша домашняя</t>
  </si>
  <si>
    <t>Фрикадельки из кур</t>
  </si>
  <si>
    <t>Рис отварной</t>
  </si>
  <si>
    <t>Соус сметанный с томатом</t>
  </si>
  <si>
    <t>Суп картофельный  с пшеном</t>
  </si>
  <si>
    <t>Макароны отварные</t>
  </si>
  <si>
    <t>Суп картофельный с рисом</t>
  </si>
  <si>
    <t>Биточки из кур припущенные</t>
  </si>
  <si>
    <t>Котлета из говядины</t>
  </si>
  <si>
    <t>Тефтели из говядины</t>
  </si>
  <si>
    <t>Рассольник ленинградский</t>
  </si>
  <si>
    <t>Рыба запеченая</t>
  </si>
  <si>
    <t>Коипот из смеси сухофруктов</t>
  </si>
  <si>
    <t>Боюнсузова Т.А.</t>
  </si>
  <si>
    <t>Борщ с картофелем и белокачанной капустой</t>
  </si>
  <si>
    <t>Винегрет овощной</t>
  </si>
  <si>
    <t>Плов из курицы</t>
  </si>
  <si>
    <t>Салат овощной с горошком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</si>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</sst>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2" borderId="2" xfId="1" applyNumberFormat="1" applyFont="1" applyFill="1" applyBorder="1" applyAlignment="1" applyProtection="1">
      <alignment horizontal="left" vertical="top"/>
      <protection locked="0"/>
    </xf>
    <xf numFmtId="49" fontId="0" fillId="2" borderId="2" xfId="0" applyNumberFormat="1" applyFont="1" applyFill="1" applyBorder="1" applyAlignment="1" applyProtection="1">
      <alignment horizontal="left"/>
      <protection locked="0"/>
    </xf>
    <xf numFmtId="164" fontId="12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>
      <alignment horizontal="left" vertical="top"/>
    </xf>
    <xf numFmtId="49" fontId="0" fillId="2" borderId="2" xfId="1" applyNumberFormat="1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 wrapText="1"/>
    </xf>
    <xf numFmtId="1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left" vertical="center" wrapText="1"/>
    </xf>
    <xf numFmtId="165" fontId="12" fillId="2" borderId="24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wrapText="1"/>
    </xf>
    <xf numFmtId="0" fontId="12" fillId="2" borderId="2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2" fillId="2" borderId="23" xfId="0" applyFont="1" applyFill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1" fontId="12" fillId="2" borderId="2" xfId="0" applyNumberFormat="1" applyFont="1" applyFill="1" applyBorder="1" applyAlignment="1">
      <alignment horizontal="center" wrapText="1"/>
    </xf>
    <xf numFmtId="165" fontId="12" fillId="2" borderId="24" xfId="0" applyNumberFormat="1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wrapText="1"/>
    </xf>
    <xf numFmtId="0" fontId="12" fillId="2" borderId="2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4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/>
    </xf>
    <xf numFmtId="0" fontId="12" fillId="2" borderId="25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left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19" xfId="0" applyNumberFormat="1" applyFont="1" applyFill="1" applyBorder="1" applyAlignment="1">
      <alignment horizontal="center" vertical="center" wrapText="1"/>
    </xf>
    <xf numFmtId="0" fontId="12" fillId="2" borderId="24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/>
    </xf>
    <xf numFmtId="0" fontId="12" fillId="2" borderId="2" xfId="2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4" borderId="2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164" fontId="12" fillId="2" borderId="2" xfId="0" applyNumberFormat="1" applyFont="1" applyFill="1" applyBorder="1" applyAlignment="1">
      <alignment vertical="center" wrapText="1"/>
    </xf>
    <xf numFmtId="2" fontId="12" fillId="2" borderId="2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24" xfId="0" applyNumberFormat="1" applyFont="1" applyFill="1" applyBorder="1" applyAlignment="1" applyProtection="1">
      <alignment horizontal="center" vertical="center"/>
      <protection locked="0"/>
    </xf>
    <xf numFmtId="0" fontId="1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/>
      <c r="D1" s="110"/>
      <c r="E1" s="110"/>
      <c r="F1" s="12" t="s">
        <v>16</v>
      </c>
      <c r="G1" s="2" t="s">
        <v>17</v>
      </c>
      <c r="H1" s="111" t="s">
        <v>47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18</v>
      </c>
      <c r="H2" s="111" t="s">
        <v>71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92" t="s">
        <v>26</v>
      </c>
      <c r="E14" s="53"/>
      <c r="F14" s="100"/>
      <c r="G14" s="101"/>
      <c r="H14" s="101"/>
      <c r="I14" s="101"/>
      <c r="J14" s="101"/>
      <c r="K14" s="102"/>
      <c r="L14" s="94"/>
    </row>
    <row r="15" spans="1:12" ht="15" x14ac:dyDescent="0.25">
      <c r="A15" s="23"/>
      <c r="B15" s="15"/>
      <c r="C15" s="11"/>
      <c r="D15" s="92" t="s">
        <v>27</v>
      </c>
      <c r="E15" s="51" t="s">
        <v>40</v>
      </c>
      <c r="F15" s="100">
        <v>200</v>
      </c>
      <c r="G15" s="103">
        <v>2.2400000000000002</v>
      </c>
      <c r="H15" s="101">
        <v>2.3199999999999998</v>
      </c>
      <c r="I15" s="101">
        <v>17.440000000000001</v>
      </c>
      <c r="J15" s="101">
        <v>99.28</v>
      </c>
      <c r="K15" s="104">
        <v>47</v>
      </c>
      <c r="L15" s="94">
        <v>10.97</v>
      </c>
    </row>
    <row r="16" spans="1:12" ht="15" x14ac:dyDescent="0.25">
      <c r="A16" s="23"/>
      <c r="B16" s="15"/>
      <c r="C16" s="11"/>
      <c r="D16" s="92" t="s">
        <v>28</v>
      </c>
      <c r="E16" s="51" t="s">
        <v>41</v>
      </c>
      <c r="F16" s="100">
        <v>90</v>
      </c>
      <c r="G16" s="101">
        <v>12.6</v>
      </c>
      <c r="H16" s="101">
        <v>14.2</v>
      </c>
      <c r="I16" s="101">
        <v>8.9</v>
      </c>
      <c r="J16" s="101">
        <v>212.7</v>
      </c>
      <c r="K16" s="105">
        <v>209</v>
      </c>
      <c r="L16" s="94">
        <v>37.03</v>
      </c>
    </row>
    <row r="17" spans="1:12" ht="15" x14ac:dyDescent="0.25">
      <c r="A17" s="23"/>
      <c r="B17" s="15"/>
      <c r="C17" s="11"/>
      <c r="D17" s="92" t="s">
        <v>29</v>
      </c>
      <c r="E17" s="52" t="s">
        <v>42</v>
      </c>
      <c r="F17" s="106">
        <v>150</v>
      </c>
      <c r="G17" s="101">
        <v>3.2</v>
      </c>
      <c r="H17" s="101">
        <v>6.1</v>
      </c>
      <c r="I17" s="101">
        <v>23.3</v>
      </c>
      <c r="J17" s="101">
        <v>160.5</v>
      </c>
      <c r="K17" s="107">
        <v>241</v>
      </c>
      <c r="L17" s="94">
        <v>19.61</v>
      </c>
    </row>
    <row r="18" spans="1:12" ht="15" x14ac:dyDescent="0.25">
      <c r="A18" s="23"/>
      <c r="B18" s="15"/>
      <c r="C18" s="11"/>
      <c r="D18" s="92" t="s">
        <v>43</v>
      </c>
      <c r="E18" s="54" t="s">
        <v>44</v>
      </c>
      <c r="F18" s="67">
        <v>30</v>
      </c>
      <c r="G18" s="58">
        <v>0.4</v>
      </c>
      <c r="H18" s="58">
        <v>1.3</v>
      </c>
      <c r="I18" s="58">
        <v>1.8</v>
      </c>
      <c r="J18" s="58">
        <v>20</v>
      </c>
      <c r="K18" s="65">
        <v>453</v>
      </c>
      <c r="L18" s="94">
        <v>4.68</v>
      </c>
    </row>
    <row r="19" spans="1:12" ht="15" x14ac:dyDescent="0.25">
      <c r="A19" s="23"/>
      <c r="B19" s="15"/>
      <c r="C19" s="11"/>
      <c r="D19" s="92" t="s">
        <v>30</v>
      </c>
      <c r="E19" s="55" t="s">
        <v>45</v>
      </c>
      <c r="F19" s="57">
        <v>180</v>
      </c>
      <c r="G19" s="64">
        <v>0.56000000000000005</v>
      </c>
      <c r="H19" s="58">
        <v>0</v>
      </c>
      <c r="I19" s="58">
        <v>27.89</v>
      </c>
      <c r="J19" s="58">
        <v>113.79</v>
      </c>
      <c r="K19" s="89">
        <v>283</v>
      </c>
      <c r="L19" s="94">
        <v>4.3099999999999996</v>
      </c>
    </row>
    <row r="20" spans="1:12" ht="15" x14ac:dyDescent="0.25">
      <c r="A20" s="23"/>
      <c r="B20" s="15"/>
      <c r="C20" s="11"/>
      <c r="D20" s="92" t="s">
        <v>31</v>
      </c>
      <c r="E20" s="55" t="s">
        <v>46</v>
      </c>
      <c r="F20" s="61">
        <v>60</v>
      </c>
      <c r="G20" s="64">
        <v>4.5999999999999996</v>
      </c>
      <c r="H20" s="58">
        <v>0.4</v>
      </c>
      <c r="I20" s="58">
        <v>29.5</v>
      </c>
      <c r="J20" s="58">
        <v>141</v>
      </c>
      <c r="K20" s="70">
        <v>115</v>
      </c>
      <c r="L20" s="94">
        <v>4.08</v>
      </c>
    </row>
    <row r="21" spans="1:12" ht="15" x14ac:dyDescent="0.25">
      <c r="A21" s="23"/>
      <c r="B21" s="15"/>
      <c r="C21" s="11"/>
      <c r="D21" s="92" t="s">
        <v>32</v>
      </c>
      <c r="E21" s="95"/>
      <c r="F21" s="94"/>
      <c r="G21" s="94"/>
      <c r="H21" s="94"/>
      <c r="I21" s="94"/>
      <c r="J21" s="94"/>
      <c r="K21" s="96"/>
      <c r="L21" s="94"/>
    </row>
    <row r="22" spans="1:12" ht="15" x14ac:dyDescent="0.25">
      <c r="A22" s="23"/>
      <c r="B22" s="15"/>
      <c r="C22" s="11"/>
      <c r="D22" s="108"/>
      <c r="E22" s="95"/>
      <c r="F22" s="94"/>
      <c r="G22" s="94"/>
      <c r="H22" s="94"/>
      <c r="I22" s="94"/>
      <c r="J22" s="94"/>
      <c r="K22" s="96"/>
      <c r="L22" s="94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15">
        <f>SUM(F14:F22)</f>
        <v>710</v>
      </c>
      <c r="G24" s="19">
        <f t="shared" ref="G24:J24" si="2">SUM(G14:G23)</f>
        <v>23.599999999999994</v>
      </c>
      <c r="H24" s="19">
        <f t="shared" si="2"/>
        <v>24.319999999999997</v>
      </c>
      <c r="I24" s="19">
        <f t="shared" si="2"/>
        <v>108.83</v>
      </c>
      <c r="J24" s="19">
        <f t="shared" si="2"/>
        <v>747.27</v>
      </c>
      <c r="K24" s="25"/>
      <c r="L24" s="19">
        <f t="shared" ref="L24" si="3">SUM(L14:L23)</f>
        <v>80.679999999999993</v>
      </c>
    </row>
    <row r="25" spans="1:12" ht="15.75" thickBot="1" x14ac:dyDescent="0.25">
      <c r="A25" s="29">
        <f>A6</f>
        <v>1</v>
      </c>
      <c r="B25" s="30">
        <f>B6</f>
        <v>1</v>
      </c>
      <c r="C25" s="112" t="s">
        <v>4</v>
      </c>
      <c r="D25" s="113"/>
      <c r="E25" s="31"/>
      <c r="F25" s="32">
        <f>F13+F24</f>
        <v>710</v>
      </c>
      <c r="G25" s="32">
        <f t="shared" ref="G25:J25" si="4">G13+G24</f>
        <v>23.599999999999994</v>
      </c>
      <c r="H25" s="32">
        <f t="shared" si="4"/>
        <v>24.319999999999997</v>
      </c>
      <c r="I25" s="32">
        <f t="shared" si="4"/>
        <v>108.83</v>
      </c>
      <c r="J25" s="32">
        <f t="shared" si="4"/>
        <v>747.27</v>
      </c>
      <c r="K25" s="32"/>
      <c r="L25" s="32">
        <f t="shared" ref="L25" si="5">L13+L24</f>
        <v>80.679999999999993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92" t="s">
        <v>26</v>
      </c>
      <c r="E34" s="95"/>
      <c r="F34" s="94"/>
      <c r="G34" s="94"/>
      <c r="H34" s="94"/>
      <c r="I34" s="94"/>
      <c r="J34" s="94"/>
      <c r="K34" s="96"/>
      <c r="L34" s="94"/>
    </row>
    <row r="35" spans="1:12" ht="15" x14ac:dyDescent="0.25">
      <c r="A35" s="14"/>
      <c r="B35" s="15"/>
      <c r="C35" s="11"/>
      <c r="D35" s="92" t="s">
        <v>27</v>
      </c>
      <c r="E35" s="56" t="s">
        <v>72</v>
      </c>
      <c r="F35" s="57">
        <v>210</v>
      </c>
      <c r="G35" s="58">
        <v>2</v>
      </c>
      <c r="H35" s="58">
        <v>6.7</v>
      </c>
      <c r="I35" s="58">
        <v>9.3000000000000007</v>
      </c>
      <c r="J35" s="58">
        <v>105.2</v>
      </c>
      <c r="K35" s="59">
        <v>37</v>
      </c>
      <c r="L35" s="94">
        <v>13.47</v>
      </c>
    </row>
    <row r="36" spans="1:12" ht="15" x14ac:dyDescent="0.25">
      <c r="A36" s="14"/>
      <c r="B36" s="15"/>
      <c r="C36" s="11"/>
      <c r="D36" s="92" t="s">
        <v>28</v>
      </c>
      <c r="E36" s="60" t="s">
        <v>48</v>
      </c>
      <c r="F36" s="61">
        <v>90</v>
      </c>
      <c r="G36" s="58">
        <v>9.1999999999999993</v>
      </c>
      <c r="H36" s="58">
        <v>13.6</v>
      </c>
      <c r="I36" s="58">
        <v>9.5</v>
      </c>
      <c r="J36" s="58">
        <v>196.2</v>
      </c>
      <c r="K36" s="62">
        <v>202</v>
      </c>
      <c r="L36" s="94">
        <v>41.78</v>
      </c>
    </row>
    <row r="37" spans="1:12" ht="15" x14ac:dyDescent="0.25">
      <c r="A37" s="14"/>
      <c r="B37" s="15"/>
      <c r="C37" s="11"/>
      <c r="D37" s="92" t="s">
        <v>29</v>
      </c>
      <c r="E37" s="63" t="s">
        <v>49</v>
      </c>
      <c r="F37" s="61">
        <v>150</v>
      </c>
      <c r="G37" s="64">
        <v>8.6999999999999993</v>
      </c>
      <c r="H37" s="58">
        <v>5.4</v>
      </c>
      <c r="I37" s="58">
        <v>39.200000000000003</v>
      </c>
      <c r="J37" s="58">
        <v>240.2</v>
      </c>
      <c r="K37" s="65">
        <v>219</v>
      </c>
      <c r="L37" s="94">
        <v>13.11</v>
      </c>
    </row>
    <row r="38" spans="1:12" ht="15" x14ac:dyDescent="0.25">
      <c r="A38" s="14"/>
      <c r="B38" s="15"/>
      <c r="C38" s="11"/>
      <c r="D38" s="92" t="s">
        <v>43</v>
      </c>
      <c r="E38" s="66" t="s">
        <v>50</v>
      </c>
      <c r="F38" s="67">
        <v>30</v>
      </c>
      <c r="G38" s="58">
        <v>0.4</v>
      </c>
      <c r="H38" s="58">
        <v>1.2</v>
      </c>
      <c r="I38" s="58">
        <v>2.2000000000000002</v>
      </c>
      <c r="J38" s="58">
        <v>21.5</v>
      </c>
      <c r="K38" s="68">
        <v>463</v>
      </c>
      <c r="L38" s="94">
        <v>2.95</v>
      </c>
    </row>
    <row r="39" spans="1:12" ht="15" x14ac:dyDescent="0.25">
      <c r="A39" s="14"/>
      <c r="B39" s="15"/>
      <c r="C39" s="11"/>
      <c r="D39" s="92" t="s">
        <v>30</v>
      </c>
      <c r="E39" s="66" t="s">
        <v>51</v>
      </c>
      <c r="F39" s="67">
        <v>180</v>
      </c>
      <c r="G39" s="58">
        <v>0.5</v>
      </c>
      <c r="H39" s="58">
        <v>0.2</v>
      </c>
      <c r="I39" s="58">
        <v>23.1</v>
      </c>
      <c r="J39" s="58">
        <v>96</v>
      </c>
      <c r="K39" s="68">
        <v>282</v>
      </c>
      <c r="L39" s="94">
        <v>4.92</v>
      </c>
    </row>
    <row r="40" spans="1:12" ht="15" x14ac:dyDescent="0.25">
      <c r="A40" s="14"/>
      <c r="B40" s="15"/>
      <c r="C40" s="11"/>
      <c r="D40" s="92" t="s">
        <v>31</v>
      </c>
      <c r="E40" s="69" t="s">
        <v>52</v>
      </c>
      <c r="F40" s="61">
        <v>60</v>
      </c>
      <c r="G40" s="64">
        <v>4.5999999999999996</v>
      </c>
      <c r="H40" s="58">
        <v>0.4</v>
      </c>
      <c r="I40" s="58">
        <v>29.5</v>
      </c>
      <c r="J40" s="58">
        <v>141</v>
      </c>
      <c r="K40" s="70">
        <v>114</v>
      </c>
      <c r="L40" s="94">
        <v>4.08</v>
      </c>
    </row>
    <row r="41" spans="1:12" ht="15" x14ac:dyDescent="0.25">
      <c r="A41" s="14"/>
      <c r="B41" s="15"/>
      <c r="C41" s="11"/>
      <c r="D41" s="92" t="s">
        <v>32</v>
      </c>
      <c r="E41" s="95"/>
      <c r="F41" s="94"/>
      <c r="G41" s="94"/>
      <c r="H41" s="94"/>
      <c r="I41" s="94"/>
      <c r="J41" s="94"/>
      <c r="K41" s="96"/>
      <c r="L41" s="94"/>
    </row>
    <row r="42" spans="1:12" ht="15" x14ac:dyDescent="0.25">
      <c r="A42" s="14"/>
      <c r="B42" s="15"/>
      <c r="C42" s="11"/>
      <c r="D42" s="93" t="s">
        <v>24</v>
      </c>
      <c r="E42" s="69"/>
      <c r="F42" s="61"/>
      <c r="G42" s="58"/>
      <c r="H42" s="58"/>
      <c r="I42" s="58"/>
      <c r="J42" s="58"/>
      <c r="K42" s="96"/>
      <c r="L42" s="94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SUM(F34:F43)</f>
        <v>720</v>
      </c>
      <c r="G44" s="19">
        <f t="shared" ref="G44" si="10">SUM(G34:G43)</f>
        <v>25.4</v>
      </c>
      <c r="H44" s="19">
        <f t="shared" ref="H44" si="11">SUM(H34:H43)</f>
        <v>27.5</v>
      </c>
      <c r="I44" s="19">
        <f t="shared" ref="I44" si="12">SUM(I34:I43)</f>
        <v>112.80000000000001</v>
      </c>
      <c r="J44" s="19">
        <f t="shared" ref="J44:L44" si="13">SUM(J34:J43)</f>
        <v>800.09999999999991</v>
      </c>
      <c r="K44" s="25"/>
      <c r="L44" s="19">
        <f t="shared" si="13"/>
        <v>80.31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112" t="s">
        <v>4</v>
      </c>
      <c r="D45" s="113"/>
      <c r="E45" s="31"/>
      <c r="F45" s="32">
        <f>F33+F44</f>
        <v>720</v>
      </c>
      <c r="G45" s="32">
        <f t="shared" ref="G45" si="14">G33+G44</f>
        <v>25.4</v>
      </c>
      <c r="H45" s="32">
        <f t="shared" ref="H45" si="15">H33+H44</f>
        <v>27.5</v>
      </c>
      <c r="I45" s="32">
        <f t="shared" ref="I45" si="16">I33+I44</f>
        <v>112.80000000000001</v>
      </c>
      <c r="J45" s="32">
        <f t="shared" ref="J45:L45" si="17">J33+J44</f>
        <v>800.09999999999991</v>
      </c>
      <c r="K45" s="32"/>
      <c r="L45" s="32">
        <f t="shared" si="17"/>
        <v>80.31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0</v>
      </c>
      <c r="G53" s="19">
        <f t="shared" ref="G53" si="18">SUM(G46:G52)</f>
        <v>0</v>
      </c>
      <c r="H53" s="19">
        <f t="shared" ref="H53" si="19">SUM(H46:H52)</f>
        <v>0</v>
      </c>
      <c r="I53" s="19">
        <f t="shared" ref="I53" si="20">SUM(I46:I52)</f>
        <v>0</v>
      </c>
      <c r="J53" s="19">
        <f t="shared" ref="J53:L53" si="21">SUM(J46:J52)</f>
        <v>0</v>
      </c>
      <c r="K53" s="25"/>
      <c r="L53" s="19">
        <f t="shared" si="21"/>
        <v>0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92" t="s">
        <v>26</v>
      </c>
      <c r="E54" s="71"/>
      <c r="F54" s="57"/>
      <c r="G54" s="67"/>
      <c r="H54" s="67"/>
      <c r="I54" s="67"/>
      <c r="J54" s="67"/>
      <c r="K54" s="72"/>
      <c r="L54" s="94"/>
    </row>
    <row r="55" spans="1:12" ht="15" x14ac:dyDescent="0.25">
      <c r="A55" s="23"/>
      <c r="B55" s="15"/>
      <c r="C55" s="11"/>
      <c r="D55" s="92" t="s">
        <v>27</v>
      </c>
      <c r="E55" s="73" t="s">
        <v>54</v>
      </c>
      <c r="F55" s="74">
        <v>215</v>
      </c>
      <c r="G55" s="75">
        <v>1.9</v>
      </c>
      <c r="H55" s="76">
        <v>3.1</v>
      </c>
      <c r="I55" s="76">
        <v>10.9</v>
      </c>
      <c r="J55" s="76">
        <v>79</v>
      </c>
      <c r="K55" s="77">
        <v>45</v>
      </c>
      <c r="L55" s="94">
        <v>10.84</v>
      </c>
    </row>
    <row r="56" spans="1:12" ht="15" x14ac:dyDescent="0.25">
      <c r="A56" s="23"/>
      <c r="B56" s="15"/>
      <c r="C56" s="11"/>
      <c r="D56" s="92" t="s">
        <v>28</v>
      </c>
      <c r="E56" s="78" t="s">
        <v>55</v>
      </c>
      <c r="F56" s="59">
        <v>150</v>
      </c>
      <c r="G56" s="76">
        <v>10</v>
      </c>
      <c r="H56" s="76">
        <v>2.2000000000000002</v>
      </c>
      <c r="I56" s="76">
        <v>6.8</v>
      </c>
      <c r="J56" s="76">
        <v>87</v>
      </c>
      <c r="K56" s="59">
        <v>172</v>
      </c>
      <c r="L56" s="94">
        <v>41.83</v>
      </c>
    </row>
    <row r="57" spans="1:12" ht="15" x14ac:dyDescent="0.25">
      <c r="A57" s="23"/>
      <c r="B57" s="15"/>
      <c r="C57" s="11"/>
      <c r="D57" s="92" t="s">
        <v>29</v>
      </c>
      <c r="E57" s="71" t="s">
        <v>56</v>
      </c>
      <c r="F57" s="79">
        <v>200</v>
      </c>
      <c r="G57" s="76">
        <v>3.2</v>
      </c>
      <c r="H57" s="76">
        <v>6.1</v>
      </c>
      <c r="I57" s="76">
        <v>23.3</v>
      </c>
      <c r="J57" s="76">
        <v>160.5</v>
      </c>
      <c r="K57" s="80">
        <v>241</v>
      </c>
      <c r="L57" s="94">
        <v>19.61</v>
      </c>
    </row>
    <row r="58" spans="1:12" ht="15" x14ac:dyDescent="0.25">
      <c r="A58" s="23"/>
      <c r="B58" s="15"/>
      <c r="C58" s="11"/>
      <c r="D58" s="92" t="s">
        <v>30</v>
      </c>
      <c r="E58" s="73" t="s">
        <v>57</v>
      </c>
      <c r="F58" s="74">
        <v>180</v>
      </c>
      <c r="G58" s="75">
        <v>0.56000000000000005</v>
      </c>
      <c r="H58" s="76">
        <v>0</v>
      </c>
      <c r="I58" s="76">
        <v>27.89</v>
      </c>
      <c r="J58" s="76">
        <v>113.79</v>
      </c>
      <c r="K58" s="81">
        <v>283</v>
      </c>
      <c r="L58" s="94">
        <v>4.3099999999999996</v>
      </c>
    </row>
    <row r="59" spans="1:12" ht="15" x14ac:dyDescent="0.25">
      <c r="A59" s="23"/>
      <c r="B59" s="15"/>
      <c r="C59" s="11"/>
      <c r="D59" s="92" t="s">
        <v>31</v>
      </c>
      <c r="E59" s="78" t="s">
        <v>52</v>
      </c>
      <c r="F59" s="82">
        <v>60</v>
      </c>
      <c r="G59" s="75">
        <v>4.5999999999999996</v>
      </c>
      <c r="H59" s="76">
        <v>0.4</v>
      </c>
      <c r="I59" s="76">
        <v>29.5</v>
      </c>
      <c r="J59" s="76">
        <v>141</v>
      </c>
      <c r="K59" s="70">
        <v>114</v>
      </c>
      <c r="L59" s="94">
        <v>4.08</v>
      </c>
    </row>
    <row r="60" spans="1:12" ht="15" x14ac:dyDescent="0.25">
      <c r="A60" s="23"/>
      <c r="B60" s="15"/>
      <c r="C60" s="11"/>
      <c r="D60" s="92" t="s">
        <v>32</v>
      </c>
      <c r="E60" s="73"/>
      <c r="F60" s="74"/>
      <c r="G60" s="75"/>
      <c r="H60" s="75"/>
      <c r="I60" s="75"/>
      <c r="J60" s="75"/>
      <c r="K60" s="83"/>
      <c r="L60" s="94"/>
    </row>
    <row r="61" spans="1:12" ht="15" x14ac:dyDescent="0.25">
      <c r="A61" s="23"/>
      <c r="B61" s="15"/>
      <c r="C61" s="11"/>
      <c r="D61" s="93" t="s">
        <v>24</v>
      </c>
      <c r="E61" s="116" t="s">
        <v>53</v>
      </c>
      <c r="F61" s="82">
        <v>100</v>
      </c>
      <c r="G61" s="58">
        <v>0.5</v>
      </c>
      <c r="H61" s="58">
        <v>0.5</v>
      </c>
      <c r="I61" s="58">
        <v>12.7</v>
      </c>
      <c r="J61" s="58">
        <v>61.1</v>
      </c>
      <c r="K61" s="91">
        <v>115</v>
      </c>
      <c r="L61" s="94">
        <v>3.1</v>
      </c>
    </row>
    <row r="62" spans="1:12" ht="15" x14ac:dyDescent="0.25">
      <c r="A62" s="23"/>
      <c r="B62" s="15"/>
      <c r="C62" s="11"/>
      <c r="D62" s="108"/>
      <c r="E62" s="95"/>
      <c r="F62" s="94"/>
      <c r="G62" s="94"/>
      <c r="H62" s="94"/>
      <c r="I62" s="94"/>
      <c r="J62" s="94"/>
      <c r="K62" s="96"/>
      <c r="L62" s="94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905</v>
      </c>
      <c r="G63" s="19">
        <f t="shared" ref="G63" si="22">SUM(G54:G62)</f>
        <v>20.76</v>
      </c>
      <c r="H63" s="19">
        <f t="shared" ref="H63" si="23">SUM(H54:H62)</f>
        <v>12.3</v>
      </c>
      <c r="I63" s="19">
        <f t="shared" ref="I63" si="24">SUM(I54:I62)</f>
        <v>111.09</v>
      </c>
      <c r="J63" s="19">
        <f t="shared" ref="J63:L63" si="25">SUM(J54:J62)</f>
        <v>642.39</v>
      </c>
      <c r="K63" s="25"/>
      <c r="L63" s="19">
        <f t="shared" si="25"/>
        <v>83.77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112" t="s">
        <v>4</v>
      </c>
      <c r="D64" s="113"/>
      <c r="E64" s="31"/>
      <c r="F64" s="32">
        <f>F53+F63</f>
        <v>905</v>
      </c>
      <c r="G64" s="32">
        <f t="shared" ref="G64" si="26">G53+G63</f>
        <v>20.76</v>
      </c>
      <c r="H64" s="32">
        <f t="shared" ref="H64" si="27">H53+H63</f>
        <v>12.3</v>
      </c>
      <c r="I64" s="32">
        <f t="shared" ref="I64" si="28">I53+I63</f>
        <v>111.09</v>
      </c>
      <c r="J64" s="32">
        <f t="shared" ref="J64:L64" si="29">J53+J63</f>
        <v>642.39</v>
      </c>
      <c r="K64" s="32"/>
      <c r="L64" s="32">
        <f t="shared" si="29"/>
        <v>83.77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0</v>
      </c>
      <c r="G72" s="19">
        <f t="shared" ref="G72" si="30">SUM(G65:G71)</f>
        <v>0</v>
      </c>
      <c r="H72" s="19">
        <f t="shared" ref="H72" si="31">SUM(H65:H71)</f>
        <v>0</v>
      </c>
      <c r="I72" s="19">
        <f t="shared" ref="I72" si="32">SUM(I65:I71)</f>
        <v>0</v>
      </c>
      <c r="J72" s="19">
        <f t="shared" ref="J72:L72" si="33">SUM(J65:J71)</f>
        <v>0</v>
      </c>
      <c r="K72" s="25"/>
      <c r="L72" s="19">
        <f t="shared" si="33"/>
        <v>0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92" t="s">
        <v>26</v>
      </c>
      <c r="E73" s="66" t="s">
        <v>73</v>
      </c>
      <c r="F73" s="61">
        <v>60</v>
      </c>
      <c r="G73" s="76">
        <v>0.4</v>
      </c>
      <c r="H73" s="76">
        <v>0.1</v>
      </c>
      <c r="I73" s="76">
        <v>0.9</v>
      </c>
      <c r="J73" s="76">
        <v>5.5</v>
      </c>
      <c r="K73" s="72">
        <v>149</v>
      </c>
      <c r="L73" s="94">
        <v>6.34</v>
      </c>
    </row>
    <row r="74" spans="1:12" ht="15" x14ac:dyDescent="0.25">
      <c r="A74" s="23"/>
      <c r="B74" s="15"/>
      <c r="C74" s="11"/>
      <c r="D74" s="92" t="s">
        <v>27</v>
      </c>
      <c r="E74" s="60" t="s">
        <v>58</v>
      </c>
      <c r="F74" s="57">
        <v>200</v>
      </c>
      <c r="G74" s="75">
        <v>2</v>
      </c>
      <c r="H74" s="76">
        <v>3.9200000000000004</v>
      </c>
      <c r="I74" s="76">
        <v>11.12</v>
      </c>
      <c r="J74" s="76">
        <v>87.52</v>
      </c>
      <c r="K74" s="77">
        <v>56</v>
      </c>
      <c r="L74" s="94">
        <v>6.33</v>
      </c>
    </row>
    <row r="75" spans="1:12" ht="15" x14ac:dyDescent="0.25">
      <c r="A75" s="23"/>
      <c r="B75" s="15"/>
      <c r="C75" s="11"/>
      <c r="D75" s="92" t="s">
        <v>28</v>
      </c>
      <c r="E75" s="63" t="s">
        <v>59</v>
      </c>
      <c r="F75" s="65">
        <v>90</v>
      </c>
      <c r="G75" s="76">
        <v>10.4</v>
      </c>
      <c r="H75" s="76">
        <v>10.6</v>
      </c>
      <c r="I75" s="76">
        <v>6.5</v>
      </c>
      <c r="J75" s="76">
        <v>170.3</v>
      </c>
      <c r="K75" s="62">
        <v>217</v>
      </c>
      <c r="L75" s="94">
        <v>40.15</v>
      </c>
    </row>
    <row r="76" spans="1:12" ht="15" x14ac:dyDescent="0.25">
      <c r="A76" s="23"/>
      <c r="B76" s="15"/>
      <c r="C76" s="11"/>
      <c r="D76" s="92" t="s">
        <v>29</v>
      </c>
      <c r="E76" s="84" t="s">
        <v>60</v>
      </c>
      <c r="F76" s="57">
        <v>150</v>
      </c>
      <c r="G76" s="76">
        <v>3.9</v>
      </c>
      <c r="H76" s="76">
        <v>5.0999999999999996</v>
      </c>
      <c r="I76" s="76">
        <v>38.5</v>
      </c>
      <c r="J76" s="76">
        <v>215.5</v>
      </c>
      <c r="K76" s="85">
        <v>224</v>
      </c>
      <c r="L76" s="94">
        <v>14.07</v>
      </c>
    </row>
    <row r="77" spans="1:12" ht="15" x14ac:dyDescent="0.25">
      <c r="A77" s="23"/>
      <c r="B77" s="15"/>
      <c r="C77" s="11"/>
      <c r="D77" s="92" t="s">
        <v>43</v>
      </c>
      <c r="E77" s="66" t="s">
        <v>61</v>
      </c>
      <c r="F77" s="79">
        <v>30</v>
      </c>
      <c r="G77" s="76">
        <v>0.5</v>
      </c>
      <c r="H77" s="76">
        <v>1.5</v>
      </c>
      <c r="I77" s="76">
        <v>2.1</v>
      </c>
      <c r="J77" s="76">
        <v>24</v>
      </c>
      <c r="K77" s="65">
        <v>453</v>
      </c>
      <c r="L77" s="94">
        <v>4.68</v>
      </c>
    </row>
    <row r="78" spans="1:12" ht="15" x14ac:dyDescent="0.25">
      <c r="A78" s="23"/>
      <c r="B78" s="15"/>
      <c r="C78" s="11"/>
      <c r="D78" s="92" t="s">
        <v>30</v>
      </c>
      <c r="E78" s="66" t="s">
        <v>51</v>
      </c>
      <c r="F78" s="67">
        <v>180</v>
      </c>
      <c r="G78" s="76">
        <v>0.5</v>
      </c>
      <c r="H78" s="76">
        <v>0.2</v>
      </c>
      <c r="I78" s="76">
        <v>23.1</v>
      </c>
      <c r="J78" s="76">
        <v>96</v>
      </c>
      <c r="K78" s="68">
        <v>282</v>
      </c>
      <c r="L78" s="94">
        <v>4.92</v>
      </c>
    </row>
    <row r="79" spans="1:12" ht="15" x14ac:dyDescent="0.25">
      <c r="A79" s="23"/>
      <c r="B79" s="15"/>
      <c r="C79" s="11"/>
      <c r="D79" s="92" t="s">
        <v>31</v>
      </c>
      <c r="E79" s="69" t="s">
        <v>52</v>
      </c>
      <c r="F79" s="82">
        <v>60</v>
      </c>
      <c r="G79" s="75">
        <v>4.5999999999999996</v>
      </c>
      <c r="H79" s="76">
        <v>0.5</v>
      </c>
      <c r="I79" s="76">
        <v>29.5</v>
      </c>
      <c r="J79" s="76">
        <v>141</v>
      </c>
      <c r="K79" s="70">
        <v>114</v>
      </c>
      <c r="L79" s="94">
        <v>4.08</v>
      </c>
    </row>
    <row r="80" spans="1:12" ht="15" x14ac:dyDescent="0.25">
      <c r="A80" s="23"/>
      <c r="B80" s="15"/>
      <c r="C80" s="11"/>
      <c r="D80" s="92" t="s">
        <v>32</v>
      </c>
      <c r="E80" s="95"/>
      <c r="F80" s="94"/>
      <c r="G80" s="94"/>
      <c r="H80" s="94"/>
      <c r="I80" s="94"/>
      <c r="J80" s="94"/>
      <c r="K80" s="96"/>
      <c r="L80" s="94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15">
        <f>SUM(F73:F82)</f>
        <v>770</v>
      </c>
      <c r="G83" s="19">
        <f t="shared" ref="G83" si="34">SUM(G73:G82)</f>
        <v>22.299999999999997</v>
      </c>
      <c r="H83" s="19">
        <f t="shared" ref="H83" si="35">SUM(H73:H82)</f>
        <v>21.919999999999998</v>
      </c>
      <c r="I83" s="19">
        <f t="shared" ref="I83" si="36">SUM(I73:I82)</f>
        <v>111.72</v>
      </c>
      <c r="J83" s="19">
        <f t="shared" ref="J83:L83" si="37">SUM(J73:J82)</f>
        <v>739.81999999999994</v>
      </c>
      <c r="K83" s="25"/>
      <c r="L83" s="19">
        <f t="shared" si="37"/>
        <v>80.569999999999993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112" t="s">
        <v>4</v>
      </c>
      <c r="D84" s="113"/>
      <c r="E84" s="31"/>
      <c r="F84" s="32">
        <f>F72+F83</f>
        <v>770</v>
      </c>
      <c r="G84" s="32">
        <f t="shared" ref="G84" si="38">G72+G83</f>
        <v>22.299999999999997</v>
      </c>
      <c r="H84" s="32">
        <f t="shared" ref="H84" si="39">H72+H83</f>
        <v>21.919999999999998</v>
      </c>
      <c r="I84" s="32">
        <f t="shared" ref="I84" si="40">I72+I83</f>
        <v>111.72</v>
      </c>
      <c r="J84" s="32">
        <f t="shared" ref="J84:L84" si="41">J72+J83</f>
        <v>739.81999999999994</v>
      </c>
      <c r="K84" s="32"/>
      <c r="L84" s="32">
        <f t="shared" si="41"/>
        <v>80.569999999999993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0</v>
      </c>
      <c r="G92" s="19">
        <f t="shared" ref="G92" si="42">SUM(G85:G91)</f>
        <v>0</v>
      </c>
      <c r="H92" s="19">
        <f t="shared" ref="H92" si="43">SUM(H85:H91)</f>
        <v>0</v>
      </c>
      <c r="I92" s="19">
        <f t="shared" ref="I92" si="44">SUM(I85:I91)</f>
        <v>0</v>
      </c>
      <c r="J92" s="19">
        <f t="shared" ref="J92:L92" si="45">SUM(J85:J91)</f>
        <v>0</v>
      </c>
      <c r="K92" s="25"/>
      <c r="L92" s="19">
        <f t="shared" si="45"/>
        <v>0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92" t="s">
        <v>26</v>
      </c>
      <c r="E93" s="66" t="s">
        <v>39</v>
      </c>
      <c r="F93" s="61">
        <v>60</v>
      </c>
      <c r="G93" s="86">
        <v>1.2</v>
      </c>
      <c r="H93" s="79">
        <v>0.2</v>
      </c>
      <c r="I93" s="79">
        <v>9.1999999999999993</v>
      </c>
      <c r="J93" s="79">
        <v>42.7</v>
      </c>
      <c r="K93" s="72">
        <v>9</v>
      </c>
      <c r="L93" s="94">
        <v>2.62</v>
      </c>
    </row>
    <row r="94" spans="1:12" ht="15" x14ac:dyDescent="0.25">
      <c r="A94" s="23"/>
      <c r="B94" s="15"/>
      <c r="C94" s="11"/>
      <c r="D94" s="92" t="s">
        <v>27</v>
      </c>
      <c r="E94" s="63" t="s">
        <v>62</v>
      </c>
      <c r="F94" s="87">
        <v>200</v>
      </c>
      <c r="G94" s="75">
        <v>2.4</v>
      </c>
      <c r="H94" s="76">
        <v>3</v>
      </c>
      <c r="I94" s="76">
        <v>8.1</v>
      </c>
      <c r="J94" s="76">
        <v>69</v>
      </c>
      <c r="K94" s="72">
        <v>39</v>
      </c>
      <c r="L94" s="94">
        <v>7.84</v>
      </c>
    </row>
    <row r="95" spans="1:12" ht="15" x14ac:dyDescent="0.25">
      <c r="A95" s="23"/>
      <c r="B95" s="15"/>
      <c r="C95" s="11"/>
      <c r="D95" s="92" t="s">
        <v>28</v>
      </c>
      <c r="E95" s="63" t="s">
        <v>74</v>
      </c>
      <c r="F95" s="82">
        <v>180</v>
      </c>
      <c r="G95" s="76">
        <v>10.7</v>
      </c>
      <c r="H95" s="76">
        <v>11.7</v>
      </c>
      <c r="I95" s="76">
        <v>5.7</v>
      </c>
      <c r="J95" s="76">
        <v>176.8</v>
      </c>
      <c r="K95" s="88">
        <v>189</v>
      </c>
      <c r="L95" s="94">
        <v>61.59</v>
      </c>
    </row>
    <row r="96" spans="1:12" ht="15" x14ac:dyDescent="0.25">
      <c r="A96" s="23"/>
      <c r="B96" s="15"/>
      <c r="C96" s="11"/>
      <c r="D96" s="92" t="s">
        <v>29</v>
      </c>
      <c r="E96" s="60"/>
      <c r="F96" s="82"/>
      <c r="G96" s="75"/>
      <c r="H96" s="76"/>
      <c r="I96" s="76"/>
      <c r="J96" s="76"/>
      <c r="K96" s="65"/>
      <c r="L96" s="94"/>
    </row>
    <row r="97" spans="1:12" ht="15" x14ac:dyDescent="0.25">
      <c r="A97" s="23"/>
      <c r="B97" s="15"/>
      <c r="C97" s="11"/>
      <c r="D97" s="92" t="s">
        <v>43</v>
      </c>
      <c r="E97" s="66"/>
      <c r="F97" s="79"/>
      <c r="G97" s="76"/>
      <c r="H97" s="76"/>
      <c r="I97" s="76"/>
      <c r="J97" s="76"/>
      <c r="K97" s="65"/>
      <c r="L97" s="94"/>
    </row>
    <row r="98" spans="1:12" ht="15" x14ac:dyDescent="0.25">
      <c r="A98" s="23"/>
      <c r="B98" s="15"/>
      <c r="C98" s="11"/>
      <c r="D98" s="92" t="s">
        <v>30</v>
      </c>
      <c r="E98" s="84" t="s">
        <v>57</v>
      </c>
      <c r="F98" s="74">
        <v>180</v>
      </c>
      <c r="G98" s="75">
        <v>0.56000000000000005</v>
      </c>
      <c r="H98" s="76">
        <v>0</v>
      </c>
      <c r="I98" s="76">
        <v>27.89</v>
      </c>
      <c r="J98" s="76">
        <v>113.79</v>
      </c>
      <c r="K98" s="89">
        <v>283</v>
      </c>
      <c r="L98" s="94">
        <v>4.3099999999999996</v>
      </c>
    </row>
    <row r="99" spans="1:12" ht="15" x14ac:dyDescent="0.25">
      <c r="A99" s="23"/>
      <c r="B99" s="15"/>
      <c r="C99" s="11"/>
      <c r="D99" s="92" t="s">
        <v>31</v>
      </c>
      <c r="E99" s="69" t="s">
        <v>52</v>
      </c>
      <c r="F99" s="82">
        <v>60</v>
      </c>
      <c r="G99" s="75">
        <v>4.5999999999999996</v>
      </c>
      <c r="H99" s="76">
        <v>0.4</v>
      </c>
      <c r="I99" s="76">
        <v>29.5</v>
      </c>
      <c r="J99" s="76">
        <v>141</v>
      </c>
      <c r="K99" s="70">
        <v>114</v>
      </c>
      <c r="L99" s="94">
        <v>4.08</v>
      </c>
    </row>
    <row r="100" spans="1:12" ht="15" x14ac:dyDescent="0.25">
      <c r="A100" s="23"/>
      <c r="B100" s="15"/>
      <c r="C100" s="11"/>
      <c r="D100" s="92" t="s">
        <v>32</v>
      </c>
      <c r="E100" s="95"/>
      <c r="F100" s="94"/>
      <c r="G100" s="94"/>
      <c r="H100" s="94"/>
      <c r="I100" s="94"/>
      <c r="J100" s="94"/>
      <c r="K100" s="96"/>
      <c r="L100" s="94"/>
    </row>
    <row r="101" spans="1:12" ht="15" x14ac:dyDescent="0.25">
      <c r="A101" s="23"/>
      <c r="B101" s="15"/>
      <c r="C101" s="11"/>
      <c r="D101" s="108"/>
      <c r="E101" s="95"/>
      <c r="F101" s="94"/>
      <c r="G101" s="94"/>
      <c r="H101" s="94"/>
      <c r="I101" s="94"/>
      <c r="J101" s="94"/>
      <c r="K101" s="96"/>
      <c r="L101" s="94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SUM(F93:F102)</f>
        <v>680</v>
      </c>
      <c r="G103" s="19">
        <f t="shared" ref="G103" si="46">SUM(G93:G102)</f>
        <v>19.46</v>
      </c>
      <c r="H103" s="19">
        <f t="shared" ref="H103" si="47">SUM(H93:H102)</f>
        <v>15.299999999999999</v>
      </c>
      <c r="I103" s="19">
        <f t="shared" ref="I103" si="48">SUM(I93:I102)</f>
        <v>80.39</v>
      </c>
      <c r="J103" s="19">
        <f t="shared" ref="J103:L103" si="49">SUM(J93:J102)</f>
        <v>543.29</v>
      </c>
      <c r="K103" s="25"/>
      <c r="L103" s="19">
        <f t="shared" si="49"/>
        <v>80.440000000000012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112" t="s">
        <v>4</v>
      </c>
      <c r="D104" s="113"/>
      <c r="E104" s="31"/>
      <c r="F104" s="32">
        <f>F92+F103</f>
        <v>680</v>
      </c>
      <c r="G104" s="32">
        <f t="shared" ref="G104" si="50">G92+G103</f>
        <v>19.46</v>
      </c>
      <c r="H104" s="32">
        <f t="shared" ref="H104" si="51">H92+H103</f>
        <v>15.299999999999999</v>
      </c>
      <c r="I104" s="32">
        <f t="shared" ref="I104" si="52">I92+I103</f>
        <v>80.39</v>
      </c>
      <c r="J104" s="32">
        <f t="shared" ref="J104:L104" si="53">J92+J103</f>
        <v>543.29</v>
      </c>
      <c r="K104" s="32"/>
      <c r="L104" s="32">
        <f t="shared" si="53"/>
        <v>80.440000000000012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22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23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0</v>
      </c>
      <c r="G112" s="19">
        <f t="shared" ref="G112:J112" si="54">SUM(G105:G111)</f>
        <v>0</v>
      </c>
      <c r="H112" s="19">
        <f t="shared" si="54"/>
        <v>0</v>
      </c>
      <c r="I112" s="19">
        <f t="shared" si="54"/>
        <v>0</v>
      </c>
      <c r="J112" s="19">
        <f t="shared" si="54"/>
        <v>0</v>
      </c>
      <c r="K112" s="25"/>
      <c r="L112" s="19">
        <f t="shared" ref="L112" si="55">SUM(L105:L111)</f>
        <v>0</v>
      </c>
    </row>
    <row r="113" spans="1:12" ht="15" x14ac:dyDescent="0.25">
      <c r="A113" s="26">
        <f>A105</f>
        <v>2</v>
      </c>
      <c r="B113" s="13">
        <f>B105</f>
        <v>1</v>
      </c>
      <c r="C113" s="10" t="s">
        <v>25</v>
      </c>
      <c r="D113" s="92" t="s">
        <v>26</v>
      </c>
      <c r="E113" s="95"/>
      <c r="F113" s="94"/>
      <c r="G113" s="94"/>
      <c r="H113" s="94"/>
      <c r="I113" s="94"/>
      <c r="J113" s="94"/>
      <c r="K113" s="96"/>
      <c r="L113" s="94"/>
    </row>
    <row r="114" spans="1:12" ht="15" x14ac:dyDescent="0.25">
      <c r="A114" s="23"/>
      <c r="B114" s="15"/>
      <c r="C114" s="11"/>
      <c r="D114" s="92" t="s">
        <v>27</v>
      </c>
      <c r="E114" s="63" t="s">
        <v>64</v>
      </c>
      <c r="F114" s="87">
        <v>200</v>
      </c>
      <c r="G114" s="76">
        <v>2.2999999999999998</v>
      </c>
      <c r="H114" s="76">
        <v>3.1</v>
      </c>
      <c r="I114" s="76">
        <v>7.8</v>
      </c>
      <c r="J114" s="76">
        <v>68.3</v>
      </c>
      <c r="K114" s="90">
        <v>80</v>
      </c>
      <c r="L114" s="94">
        <v>7.66</v>
      </c>
    </row>
    <row r="115" spans="1:12" ht="15" x14ac:dyDescent="0.25">
      <c r="A115" s="23"/>
      <c r="B115" s="15"/>
      <c r="C115" s="11"/>
      <c r="D115" s="92" t="s">
        <v>28</v>
      </c>
      <c r="E115" s="63" t="s">
        <v>65</v>
      </c>
      <c r="F115" s="82">
        <v>90</v>
      </c>
      <c r="G115" s="76">
        <v>12.6</v>
      </c>
      <c r="H115" s="76">
        <v>14.2</v>
      </c>
      <c r="I115" s="76">
        <v>8.9</v>
      </c>
      <c r="J115" s="76">
        <v>212.7</v>
      </c>
      <c r="K115" s="90">
        <v>189</v>
      </c>
      <c r="L115" s="94">
        <v>38.51</v>
      </c>
    </row>
    <row r="116" spans="1:12" ht="15" x14ac:dyDescent="0.25">
      <c r="A116" s="23"/>
      <c r="B116" s="15"/>
      <c r="C116" s="11"/>
      <c r="D116" s="92" t="s">
        <v>29</v>
      </c>
      <c r="E116" s="63" t="s">
        <v>49</v>
      </c>
      <c r="F116" s="82">
        <v>150</v>
      </c>
      <c r="G116" s="75">
        <v>8.6999999999999993</v>
      </c>
      <c r="H116" s="76">
        <v>5.4</v>
      </c>
      <c r="I116" s="76">
        <v>39.200000000000003</v>
      </c>
      <c r="J116" s="76">
        <v>240.2</v>
      </c>
      <c r="K116" s="90">
        <v>463</v>
      </c>
      <c r="L116" s="94">
        <v>13.11</v>
      </c>
    </row>
    <row r="117" spans="1:12" ht="15" x14ac:dyDescent="0.25">
      <c r="A117" s="23"/>
      <c r="B117" s="15"/>
      <c r="C117" s="11"/>
      <c r="D117" s="92" t="s">
        <v>43</v>
      </c>
      <c r="E117" s="66" t="s">
        <v>50</v>
      </c>
      <c r="F117" s="79">
        <v>30</v>
      </c>
      <c r="G117" s="76">
        <v>0.4</v>
      </c>
      <c r="H117" s="76">
        <v>1.2</v>
      </c>
      <c r="I117" s="76">
        <v>2.2000000000000002</v>
      </c>
      <c r="J117" s="76">
        <v>21.5</v>
      </c>
      <c r="K117" s="90">
        <v>241</v>
      </c>
      <c r="L117" s="94">
        <v>2.95</v>
      </c>
    </row>
    <row r="118" spans="1:12" ht="15" x14ac:dyDescent="0.25">
      <c r="A118" s="23"/>
      <c r="B118" s="15"/>
      <c r="C118" s="11"/>
      <c r="D118" s="92" t="s">
        <v>30</v>
      </c>
      <c r="E118" s="66" t="s">
        <v>51</v>
      </c>
      <c r="F118" s="79">
        <v>180</v>
      </c>
      <c r="G118" s="76">
        <v>0.5</v>
      </c>
      <c r="H118" s="76">
        <v>0.2</v>
      </c>
      <c r="I118" s="76">
        <v>23.1</v>
      </c>
      <c r="J118" s="76">
        <v>96</v>
      </c>
      <c r="K118" s="90">
        <v>282</v>
      </c>
      <c r="L118" s="94">
        <v>4.92</v>
      </c>
    </row>
    <row r="119" spans="1:12" ht="15" x14ac:dyDescent="0.25">
      <c r="A119" s="23"/>
      <c r="B119" s="15"/>
      <c r="C119" s="11"/>
      <c r="D119" s="92" t="s">
        <v>31</v>
      </c>
      <c r="E119" s="69" t="s">
        <v>52</v>
      </c>
      <c r="F119" s="82">
        <v>60</v>
      </c>
      <c r="G119" s="75">
        <v>4.5999999999999996</v>
      </c>
      <c r="H119" s="76">
        <v>0.4</v>
      </c>
      <c r="I119" s="76">
        <v>29.5</v>
      </c>
      <c r="J119" s="76">
        <v>141</v>
      </c>
      <c r="K119" s="90">
        <v>114</v>
      </c>
      <c r="L119" s="94">
        <v>4.08</v>
      </c>
    </row>
    <row r="120" spans="1:12" ht="15" x14ac:dyDescent="0.25">
      <c r="A120" s="23"/>
      <c r="B120" s="15"/>
      <c r="C120" s="11"/>
      <c r="D120" s="92" t="s">
        <v>32</v>
      </c>
      <c r="E120" s="95"/>
      <c r="F120" s="94"/>
      <c r="G120" s="94"/>
      <c r="H120" s="94"/>
      <c r="I120" s="94"/>
      <c r="J120" s="94"/>
      <c r="K120" s="96"/>
      <c r="L120" s="94"/>
    </row>
    <row r="121" spans="1:12" ht="15" x14ac:dyDescent="0.25">
      <c r="A121" s="23"/>
      <c r="B121" s="15"/>
      <c r="C121" s="11"/>
      <c r="D121" s="93" t="s">
        <v>24</v>
      </c>
      <c r="E121" s="69" t="s">
        <v>53</v>
      </c>
      <c r="F121" s="82">
        <v>100</v>
      </c>
      <c r="G121" s="58">
        <v>0.5</v>
      </c>
      <c r="H121" s="58">
        <v>0.5</v>
      </c>
      <c r="I121" s="58">
        <v>12.7</v>
      </c>
      <c r="J121" s="58">
        <v>61.1</v>
      </c>
      <c r="K121" s="91">
        <v>115</v>
      </c>
      <c r="L121" s="94">
        <v>9.15</v>
      </c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SUM(F113:F122)</f>
        <v>810</v>
      </c>
      <c r="G123" s="19">
        <f t="shared" ref="G123:J123" si="56">SUM(G113:G122)</f>
        <v>29.599999999999994</v>
      </c>
      <c r="H123" s="19">
        <f t="shared" si="56"/>
        <v>25</v>
      </c>
      <c r="I123" s="19">
        <f t="shared" si="56"/>
        <v>123.40000000000002</v>
      </c>
      <c r="J123" s="19">
        <f t="shared" si="56"/>
        <v>840.80000000000007</v>
      </c>
      <c r="K123" s="25"/>
      <c r="L123" s="19">
        <f t="shared" ref="L123" si="57">SUM(L113:L122)</f>
        <v>80.38000000000001</v>
      </c>
    </row>
    <row r="124" spans="1:12" ht="15.75" thickBot="1" x14ac:dyDescent="0.25">
      <c r="A124" s="29">
        <f>A105</f>
        <v>2</v>
      </c>
      <c r="B124" s="30">
        <f>B105</f>
        <v>1</v>
      </c>
      <c r="C124" s="112" t="s">
        <v>4</v>
      </c>
      <c r="D124" s="113"/>
      <c r="E124" s="31"/>
      <c r="F124" s="32">
        <f>F112+F123</f>
        <v>810</v>
      </c>
      <c r="G124" s="32">
        <f t="shared" ref="G124" si="58">G112+G123</f>
        <v>29.599999999999994</v>
      </c>
      <c r="H124" s="32">
        <f t="shared" ref="H124" si="59">H112+H123</f>
        <v>25</v>
      </c>
      <c r="I124" s="32">
        <f t="shared" ref="I124" si="60">I112+I123</f>
        <v>123.40000000000002</v>
      </c>
      <c r="J124" s="32">
        <f t="shared" ref="J124:L124" si="61">J112+J123</f>
        <v>840.80000000000007</v>
      </c>
      <c r="K124" s="32"/>
      <c r="L124" s="32">
        <f t="shared" si="61"/>
        <v>80.38000000000001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0</v>
      </c>
      <c r="G132" s="19">
        <f>SUM(G125:G131)</f>
        <v>0</v>
      </c>
      <c r="H132" s="19">
        <f>SUM(H125:H131)</f>
        <v>0</v>
      </c>
      <c r="I132" s="19">
        <f>SUM(I125:I131)</f>
        <v>0</v>
      </c>
      <c r="J132" s="19">
        <f>SUM(J125:J131)</f>
        <v>0</v>
      </c>
      <c r="K132" s="25"/>
      <c r="L132" s="19">
        <f>SUM(L125:L131)</f>
        <v>0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92" t="s">
        <v>26</v>
      </c>
      <c r="E133" s="84" t="s">
        <v>75</v>
      </c>
      <c r="F133" s="57">
        <v>60</v>
      </c>
      <c r="G133" s="67">
        <v>1.4</v>
      </c>
      <c r="H133" s="67">
        <v>6.1</v>
      </c>
      <c r="I133" s="67">
        <v>7.6</v>
      </c>
      <c r="J133" s="67">
        <v>91</v>
      </c>
      <c r="K133" s="72">
        <v>26</v>
      </c>
      <c r="L133" s="94">
        <v>8.1</v>
      </c>
    </row>
    <row r="134" spans="1:12" ht="15" x14ac:dyDescent="0.25">
      <c r="A134" s="14"/>
      <c r="B134" s="15"/>
      <c r="C134" s="11"/>
      <c r="D134" s="92" t="s">
        <v>27</v>
      </c>
      <c r="E134" s="84" t="s">
        <v>54</v>
      </c>
      <c r="F134" s="74">
        <v>200</v>
      </c>
      <c r="G134" s="75">
        <v>1.9</v>
      </c>
      <c r="H134" s="76">
        <v>3.1</v>
      </c>
      <c r="I134" s="76">
        <v>10.9</v>
      </c>
      <c r="J134" s="76">
        <v>79</v>
      </c>
      <c r="K134" s="77">
        <v>45</v>
      </c>
      <c r="L134" s="94">
        <v>10.84</v>
      </c>
    </row>
    <row r="135" spans="1:12" ht="15" x14ac:dyDescent="0.25">
      <c r="A135" s="14"/>
      <c r="B135" s="15"/>
      <c r="C135" s="11"/>
      <c r="D135" s="92" t="s">
        <v>28</v>
      </c>
      <c r="E135" s="84" t="s">
        <v>66</v>
      </c>
      <c r="F135" s="82">
        <v>90</v>
      </c>
      <c r="G135" s="76">
        <v>11.5</v>
      </c>
      <c r="H135" s="76">
        <v>13.4</v>
      </c>
      <c r="I135" s="76">
        <v>9.6</v>
      </c>
      <c r="J135" s="76">
        <v>202</v>
      </c>
      <c r="K135" s="65">
        <v>189</v>
      </c>
      <c r="L135" s="94">
        <v>38.96</v>
      </c>
    </row>
    <row r="136" spans="1:12" ht="15" x14ac:dyDescent="0.25">
      <c r="A136" s="14"/>
      <c r="B136" s="15"/>
      <c r="C136" s="11"/>
      <c r="D136" s="92" t="s">
        <v>29</v>
      </c>
      <c r="E136" s="60" t="s">
        <v>63</v>
      </c>
      <c r="F136" s="82">
        <v>150</v>
      </c>
      <c r="G136" s="75">
        <v>5.5</v>
      </c>
      <c r="H136" s="76">
        <v>5.3</v>
      </c>
      <c r="I136" s="76">
        <v>35.299999999999997</v>
      </c>
      <c r="J136" s="76">
        <v>211.1</v>
      </c>
      <c r="K136" s="65">
        <v>227</v>
      </c>
      <c r="L136" s="94">
        <v>10.82</v>
      </c>
    </row>
    <row r="137" spans="1:12" ht="15" x14ac:dyDescent="0.25">
      <c r="A137" s="14"/>
      <c r="B137" s="15"/>
      <c r="C137" s="11"/>
      <c r="D137" s="92" t="s">
        <v>43</v>
      </c>
      <c r="E137" s="66" t="s">
        <v>50</v>
      </c>
      <c r="F137" s="79">
        <v>30</v>
      </c>
      <c r="G137" s="76">
        <v>0.5</v>
      </c>
      <c r="H137" s="76">
        <v>1.5</v>
      </c>
      <c r="I137" s="76">
        <v>2.1</v>
      </c>
      <c r="J137" s="76">
        <v>24</v>
      </c>
      <c r="K137" s="65">
        <v>453</v>
      </c>
      <c r="L137" s="94">
        <v>2.95</v>
      </c>
    </row>
    <row r="138" spans="1:12" ht="15" x14ac:dyDescent="0.25">
      <c r="A138" s="14"/>
      <c r="B138" s="15"/>
      <c r="C138" s="11"/>
      <c r="D138" s="92" t="s">
        <v>30</v>
      </c>
      <c r="E138" s="84" t="s">
        <v>57</v>
      </c>
      <c r="F138" s="57">
        <v>180</v>
      </c>
      <c r="G138" s="75">
        <v>0.56000000000000005</v>
      </c>
      <c r="H138" s="76">
        <v>0</v>
      </c>
      <c r="I138" s="76">
        <v>27.89</v>
      </c>
      <c r="J138" s="76">
        <v>113.79</v>
      </c>
      <c r="K138" s="89">
        <v>283</v>
      </c>
      <c r="L138" s="94">
        <v>4.3099999999999996</v>
      </c>
    </row>
    <row r="139" spans="1:12" ht="15" x14ac:dyDescent="0.25">
      <c r="A139" s="14"/>
      <c r="B139" s="15"/>
      <c r="C139" s="11"/>
      <c r="D139" s="92" t="s">
        <v>31</v>
      </c>
      <c r="E139" s="69" t="s">
        <v>52</v>
      </c>
      <c r="F139" s="82">
        <v>60</v>
      </c>
      <c r="G139" s="75">
        <v>4.5999999999999996</v>
      </c>
      <c r="H139" s="76">
        <v>0.4</v>
      </c>
      <c r="I139" s="76">
        <v>29.5</v>
      </c>
      <c r="J139" s="76">
        <v>141</v>
      </c>
      <c r="K139" s="70">
        <v>114</v>
      </c>
      <c r="L139" s="94">
        <v>4.08</v>
      </c>
    </row>
    <row r="140" spans="1:12" ht="15" x14ac:dyDescent="0.25">
      <c r="A140" s="14"/>
      <c r="B140" s="15"/>
      <c r="C140" s="11"/>
      <c r="D140" s="92" t="s">
        <v>32</v>
      </c>
      <c r="E140" s="95"/>
      <c r="F140" s="94"/>
      <c r="G140" s="94"/>
      <c r="H140" s="94"/>
      <c r="I140" s="94"/>
      <c r="J140" s="94"/>
      <c r="K140" s="96"/>
      <c r="L140" s="94"/>
    </row>
    <row r="141" spans="1:12" ht="15" x14ac:dyDescent="0.25">
      <c r="A141" s="14"/>
      <c r="B141" s="15"/>
      <c r="C141" s="11"/>
      <c r="D141" s="108"/>
      <c r="E141" s="95"/>
      <c r="F141" s="94"/>
      <c r="G141" s="94"/>
      <c r="H141" s="94"/>
      <c r="I141" s="94"/>
      <c r="J141" s="94"/>
      <c r="K141" s="96"/>
      <c r="L141" s="94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6"/>
      <c r="B143" s="17"/>
      <c r="C143" s="8"/>
      <c r="D143" s="18" t="s">
        <v>33</v>
      </c>
      <c r="E143" s="9"/>
      <c r="F143" s="19">
        <f>SUM(F133:F142)</f>
        <v>770</v>
      </c>
      <c r="G143" s="19">
        <f t="shared" ref="G143:J143" si="62">SUM(G133:G142)</f>
        <v>25.96</v>
      </c>
      <c r="H143" s="19">
        <f t="shared" si="62"/>
        <v>29.8</v>
      </c>
      <c r="I143" s="19">
        <f t="shared" si="62"/>
        <v>122.89</v>
      </c>
      <c r="J143" s="19">
        <f t="shared" si="62"/>
        <v>861.89</v>
      </c>
      <c r="K143" s="25"/>
      <c r="L143" s="19">
        <f t="shared" ref="L143" si="63">SUM(L133:L142)</f>
        <v>80.06</v>
      </c>
    </row>
    <row r="144" spans="1:12" ht="15.75" thickBot="1" x14ac:dyDescent="0.25">
      <c r="A144" s="33">
        <f>A125</f>
        <v>2</v>
      </c>
      <c r="B144" s="33">
        <f>B125</f>
        <v>2</v>
      </c>
      <c r="C144" s="112" t="s">
        <v>4</v>
      </c>
      <c r="D144" s="113"/>
      <c r="E144" s="31"/>
      <c r="F144" s="32">
        <f>F132+F143</f>
        <v>770</v>
      </c>
      <c r="G144" s="32">
        <f t="shared" ref="G144" si="64">G132+G143</f>
        <v>25.96</v>
      </c>
      <c r="H144" s="32">
        <f t="shared" ref="H144" si="65">H132+H143</f>
        <v>29.8</v>
      </c>
      <c r="I144" s="32">
        <f t="shared" ref="I144" si="66">I132+I143</f>
        <v>122.89</v>
      </c>
      <c r="J144" s="32">
        <f t="shared" ref="J144:L144" si="67">J132+J143</f>
        <v>861.89</v>
      </c>
      <c r="K144" s="32"/>
      <c r="L144" s="32">
        <f t="shared" si="67"/>
        <v>80.06</v>
      </c>
    </row>
    <row r="145" spans="1:12" ht="15" x14ac:dyDescent="0.25">
      <c r="A145" s="20">
        <v>2</v>
      </c>
      <c r="B145" s="21">
        <v>3</v>
      </c>
      <c r="C145" s="22" t="s">
        <v>20</v>
      </c>
      <c r="D145" s="5" t="s">
        <v>21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22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customHeight="1" x14ac:dyDescent="0.25">
      <c r="A148" s="23"/>
      <c r="B148" s="15"/>
      <c r="C148" s="11"/>
      <c r="D148" s="7" t="s">
        <v>23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SUM(F145:F151)</f>
        <v>0</v>
      </c>
      <c r="G152" s="19">
        <f t="shared" ref="G152:J152" si="68">SUM(G145:G151)</f>
        <v>0</v>
      </c>
      <c r="H152" s="19">
        <f t="shared" si="68"/>
        <v>0</v>
      </c>
      <c r="I152" s="19">
        <f t="shared" si="68"/>
        <v>0</v>
      </c>
      <c r="J152" s="19">
        <f t="shared" si="68"/>
        <v>0</v>
      </c>
      <c r="K152" s="25"/>
      <c r="L152" s="19">
        <f t="shared" ref="L152" si="69">SUM(L145:L151)</f>
        <v>0</v>
      </c>
    </row>
    <row r="153" spans="1:12" ht="15" x14ac:dyDescent="0.25">
      <c r="A153" s="26">
        <f>A145</f>
        <v>2</v>
      </c>
      <c r="B153" s="13">
        <f>B145</f>
        <v>3</v>
      </c>
      <c r="C153" s="10" t="s">
        <v>25</v>
      </c>
      <c r="D153" s="92" t="s">
        <v>26</v>
      </c>
      <c r="E153" s="66"/>
      <c r="F153" s="61"/>
      <c r="G153" s="86"/>
      <c r="H153" s="79"/>
      <c r="I153" s="79"/>
      <c r="J153" s="79"/>
      <c r="K153" s="72"/>
      <c r="L153" s="94"/>
    </row>
    <row r="154" spans="1:12" ht="15" x14ac:dyDescent="0.25">
      <c r="A154" s="23"/>
      <c r="B154" s="15"/>
      <c r="C154" s="11"/>
      <c r="D154" s="92" t="s">
        <v>27</v>
      </c>
      <c r="E154" s="84" t="s">
        <v>72</v>
      </c>
      <c r="F154" s="74">
        <v>210</v>
      </c>
      <c r="G154" s="76">
        <v>2</v>
      </c>
      <c r="H154" s="76">
        <v>6.7</v>
      </c>
      <c r="I154" s="76">
        <v>9.3000000000000007</v>
      </c>
      <c r="J154" s="76">
        <v>105.2</v>
      </c>
      <c r="K154" s="59">
        <v>37</v>
      </c>
      <c r="L154" s="94">
        <v>11.47</v>
      </c>
    </row>
    <row r="155" spans="1:12" ht="15" x14ac:dyDescent="0.25">
      <c r="A155" s="23"/>
      <c r="B155" s="15"/>
      <c r="C155" s="11"/>
      <c r="D155" s="92" t="s">
        <v>28</v>
      </c>
      <c r="E155" s="97" t="s">
        <v>67</v>
      </c>
      <c r="F155" s="61">
        <v>90</v>
      </c>
      <c r="G155" s="98">
        <v>14.7</v>
      </c>
      <c r="H155" s="98">
        <v>16.600000000000001</v>
      </c>
      <c r="I155" s="98">
        <v>10</v>
      </c>
      <c r="J155" s="98">
        <v>248.3</v>
      </c>
      <c r="K155" s="88">
        <v>200</v>
      </c>
      <c r="L155" s="94">
        <v>42.89</v>
      </c>
    </row>
    <row r="156" spans="1:12" ht="15" x14ac:dyDescent="0.25">
      <c r="A156" s="23"/>
      <c r="B156" s="15"/>
      <c r="C156" s="11"/>
      <c r="D156" s="92" t="s">
        <v>29</v>
      </c>
      <c r="E156" s="84" t="s">
        <v>60</v>
      </c>
      <c r="F156" s="57">
        <v>150</v>
      </c>
      <c r="G156" s="76">
        <v>3.9</v>
      </c>
      <c r="H156" s="76">
        <v>5.0999999999999996</v>
      </c>
      <c r="I156" s="76">
        <v>38.799999999999997</v>
      </c>
      <c r="J156" s="76">
        <v>215.5</v>
      </c>
      <c r="K156" s="85">
        <v>224</v>
      </c>
      <c r="L156" s="94">
        <v>14.07</v>
      </c>
    </row>
    <row r="157" spans="1:12" ht="15" x14ac:dyDescent="0.25">
      <c r="A157" s="23"/>
      <c r="B157" s="15"/>
      <c r="C157" s="11"/>
      <c r="D157" s="92" t="s">
        <v>43</v>
      </c>
      <c r="E157" s="66" t="s">
        <v>50</v>
      </c>
      <c r="F157" s="79">
        <v>30</v>
      </c>
      <c r="G157" s="76">
        <v>0.4</v>
      </c>
      <c r="H157" s="76">
        <v>1.2</v>
      </c>
      <c r="I157" s="76">
        <v>2.2000000000000002</v>
      </c>
      <c r="J157" s="76">
        <v>21.5</v>
      </c>
      <c r="K157" s="68">
        <v>463</v>
      </c>
      <c r="L157" s="94">
        <v>2.95</v>
      </c>
    </row>
    <row r="158" spans="1:12" ht="15" x14ac:dyDescent="0.25">
      <c r="A158" s="23"/>
      <c r="B158" s="15"/>
      <c r="C158" s="11"/>
      <c r="D158" s="92" t="s">
        <v>30</v>
      </c>
      <c r="E158" s="66" t="s">
        <v>51</v>
      </c>
      <c r="F158" s="67">
        <v>180</v>
      </c>
      <c r="G158" s="98">
        <v>0.5</v>
      </c>
      <c r="H158" s="98">
        <v>0.2</v>
      </c>
      <c r="I158" s="98">
        <v>23.1</v>
      </c>
      <c r="J158" s="98">
        <v>96</v>
      </c>
      <c r="K158" s="68">
        <v>282</v>
      </c>
      <c r="L158" s="94">
        <v>4.92</v>
      </c>
    </row>
    <row r="159" spans="1:12" ht="15" x14ac:dyDescent="0.25">
      <c r="A159" s="23"/>
      <c r="B159" s="15"/>
      <c r="C159" s="11"/>
      <c r="D159" s="92" t="s">
        <v>31</v>
      </c>
      <c r="E159" s="69" t="s">
        <v>52</v>
      </c>
      <c r="F159" s="82">
        <v>60</v>
      </c>
      <c r="G159" s="75">
        <v>4.5999999999999996</v>
      </c>
      <c r="H159" s="76">
        <v>0.4</v>
      </c>
      <c r="I159" s="76">
        <v>29.5</v>
      </c>
      <c r="J159" s="76">
        <v>141</v>
      </c>
      <c r="K159" s="70">
        <v>114</v>
      </c>
      <c r="L159" s="94">
        <v>4.08</v>
      </c>
    </row>
    <row r="160" spans="1:12" ht="15" x14ac:dyDescent="0.25">
      <c r="A160" s="23"/>
      <c r="B160" s="15"/>
      <c r="C160" s="11"/>
      <c r="D160" s="92" t="s">
        <v>32</v>
      </c>
      <c r="E160" s="84"/>
      <c r="F160" s="74"/>
      <c r="G160" s="75"/>
      <c r="H160" s="75"/>
      <c r="I160" s="75"/>
      <c r="J160" s="75"/>
      <c r="K160" s="83"/>
      <c r="L160" s="94"/>
    </row>
    <row r="161" spans="1:12" ht="15" x14ac:dyDescent="0.25">
      <c r="A161" s="23"/>
      <c r="B161" s="15"/>
      <c r="C161" s="11"/>
      <c r="D161" s="108"/>
      <c r="E161" s="95"/>
      <c r="F161" s="94"/>
      <c r="G161" s="94"/>
      <c r="H161" s="94"/>
      <c r="I161" s="94"/>
      <c r="J161" s="94"/>
      <c r="K161" s="96"/>
      <c r="L161" s="94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SUM(F153:F162)</f>
        <v>720</v>
      </c>
      <c r="G163" s="19">
        <f t="shared" ref="G163:J163" si="70">SUM(G153:G162)</f>
        <v>26.099999999999994</v>
      </c>
      <c r="H163" s="19">
        <f t="shared" si="70"/>
        <v>30.199999999999996</v>
      </c>
      <c r="I163" s="19">
        <f t="shared" si="70"/>
        <v>112.9</v>
      </c>
      <c r="J163" s="19">
        <f t="shared" si="70"/>
        <v>827.5</v>
      </c>
      <c r="K163" s="25"/>
      <c r="L163" s="19">
        <f t="shared" ref="L163" si="71">SUM(L153:L162)</f>
        <v>80.38000000000001</v>
      </c>
    </row>
    <row r="164" spans="1:12" ht="15.75" thickBot="1" x14ac:dyDescent="0.25">
      <c r="A164" s="29">
        <f>A145</f>
        <v>2</v>
      </c>
      <c r="B164" s="30">
        <f>B145</f>
        <v>3</v>
      </c>
      <c r="C164" s="112" t="s">
        <v>4</v>
      </c>
      <c r="D164" s="113"/>
      <c r="E164" s="31"/>
      <c r="F164" s="32">
        <f>F152+F163</f>
        <v>720</v>
      </c>
      <c r="G164" s="32">
        <f t="shared" ref="G164" si="72">G152+G163</f>
        <v>26.099999999999994</v>
      </c>
      <c r="H164" s="32">
        <f t="shared" ref="H164" si="73">H152+H163</f>
        <v>30.199999999999996</v>
      </c>
      <c r="I164" s="32">
        <f t="shared" ref="I164" si="74">I152+I163</f>
        <v>112.9</v>
      </c>
      <c r="J164" s="32">
        <f t="shared" ref="J164:L164" si="75">J152+J163</f>
        <v>827.5</v>
      </c>
      <c r="K164" s="32"/>
      <c r="L164" s="32">
        <f t="shared" si="75"/>
        <v>80.38000000000001</v>
      </c>
    </row>
    <row r="165" spans="1:12" ht="15" x14ac:dyDescent="0.25">
      <c r="A165" s="20">
        <v>2</v>
      </c>
      <c r="B165" s="21">
        <v>4</v>
      </c>
      <c r="C165" s="22" t="s">
        <v>20</v>
      </c>
      <c r="D165" s="5" t="s">
        <v>21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23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SUM(F165:F171)</f>
        <v>0</v>
      </c>
      <c r="G172" s="19">
        <f t="shared" ref="G172:J172" si="76">SUM(G165:G171)</f>
        <v>0</v>
      </c>
      <c r="H172" s="19">
        <f t="shared" si="76"/>
        <v>0</v>
      </c>
      <c r="I172" s="19">
        <f t="shared" si="76"/>
        <v>0</v>
      </c>
      <c r="J172" s="19">
        <f t="shared" si="76"/>
        <v>0</v>
      </c>
      <c r="K172" s="25"/>
      <c r="L172" s="19">
        <f t="shared" ref="L172" si="77">SUM(L165:L171)</f>
        <v>0</v>
      </c>
    </row>
    <row r="173" spans="1:12" ht="15" x14ac:dyDescent="0.25">
      <c r="A173" s="26">
        <f>A165</f>
        <v>2</v>
      </c>
      <c r="B173" s="13">
        <f>B165</f>
        <v>4</v>
      </c>
      <c r="C173" s="10" t="s">
        <v>25</v>
      </c>
      <c r="D173" s="92" t="s">
        <v>26</v>
      </c>
      <c r="E173" s="95"/>
      <c r="F173" s="94"/>
      <c r="G173" s="94"/>
      <c r="H173" s="94"/>
      <c r="I173" s="94"/>
      <c r="J173" s="94"/>
      <c r="K173" s="96"/>
      <c r="L173" s="94"/>
    </row>
    <row r="174" spans="1:12" ht="15" x14ac:dyDescent="0.25">
      <c r="A174" s="23"/>
      <c r="B174" s="15"/>
      <c r="C174" s="11"/>
      <c r="D174" s="92" t="s">
        <v>27</v>
      </c>
      <c r="E174" s="95" t="s">
        <v>68</v>
      </c>
      <c r="F174" s="87">
        <v>210</v>
      </c>
      <c r="G174" s="75">
        <v>4</v>
      </c>
      <c r="H174" s="76">
        <v>6.6</v>
      </c>
      <c r="I174" s="76">
        <v>13.8</v>
      </c>
      <c r="J174" s="76">
        <v>130.6</v>
      </c>
      <c r="K174" s="72">
        <v>42</v>
      </c>
      <c r="L174" s="94">
        <v>14.02</v>
      </c>
    </row>
    <row r="175" spans="1:12" ht="15" x14ac:dyDescent="0.25">
      <c r="A175" s="23"/>
      <c r="B175" s="15"/>
      <c r="C175" s="11"/>
      <c r="D175" s="92" t="s">
        <v>28</v>
      </c>
      <c r="E175" s="95" t="s">
        <v>69</v>
      </c>
      <c r="F175" s="87">
        <v>90</v>
      </c>
      <c r="G175" s="76">
        <v>13.1</v>
      </c>
      <c r="H175" s="76">
        <v>5.2</v>
      </c>
      <c r="I175" s="76">
        <v>6.6</v>
      </c>
      <c r="J175" s="76">
        <v>125.6</v>
      </c>
      <c r="K175" s="99">
        <v>166</v>
      </c>
      <c r="L175" s="94">
        <v>35.53</v>
      </c>
    </row>
    <row r="176" spans="1:12" ht="15" x14ac:dyDescent="0.25">
      <c r="A176" s="23"/>
      <c r="B176" s="15"/>
      <c r="C176" s="11"/>
      <c r="D176" s="92" t="s">
        <v>29</v>
      </c>
      <c r="E176" s="95" t="s">
        <v>56</v>
      </c>
      <c r="F176" s="79">
        <v>150</v>
      </c>
      <c r="G176" s="76">
        <v>3.2</v>
      </c>
      <c r="H176" s="76">
        <v>6.1</v>
      </c>
      <c r="I176" s="76">
        <v>23.3</v>
      </c>
      <c r="J176" s="76">
        <v>160.5</v>
      </c>
      <c r="K176" s="80">
        <v>241</v>
      </c>
      <c r="L176" s="94">
        <v>19.61</v>
      </c>
    </row>
    <row r="177" spans="1:12" ht="15" x14ac:dyDescent="0.25">
      <c r="A177" s="23"/>
      <c r="B177" s="15"/>
      <c r="C177" s="11"/>
      <c r="D177" s="92" t="s">
        <v>43</v>
      </c>
      <c r="E177" s="95" t="s">
        <v>50</v>
      </c>
      <c r="F177" s="79">
        <v>30</v>
      </c>
      <c r="G177" s="76">
        <v>0.4</v>
      </c>
      <c r="H177" s="76">
        <v>1.2</v>
      </c>
      <c r="I177" s="76">
        <v>2.2000000000000002</v>
      </c>
      <c r="J177" s="76">
        <v>21.5</v>
      </c>
      <c r="K177" s="68">
        <v>463</v>
      </c>
      <c r="L177" s="94">
        <v>2.95</v>
      </c>
    </row>
    <row r="178" spans="1:12" ht="15" x14ac:dyDescent="0.25">
      <c r="A178" s="23"/>
      <c r="B178" s="15"/>
      <c r="C178" s="11"/>
      <c r="D178" s="92" t="s">
        <v>30</v>
      </c>
      <c r="E178" s="95" t="s">
        <v>70</v>
      </c>
      <c r="F178" s="74">
        <v>180</v>
      </c>
      <c r="G178" s="75">
        <v>0.56000000000000005</v>
      </c>
      <c r="H178" s="76">
        <v>0</v>
      </c>
      <c r="I178" s="76">
        <v>27.89</v>
      </c>
      <c r="J178" s="76">
        <v>113.79</v>
      </c>
      <c r="K178" s="89">
        <v>283</v>
      </c>
      <c r="L178" s="94">
        <v>4.3099999999999996</v>
      </c>
    </row>
    <row r="179" spans="1:12" ht="15" x14ac:dyDescent="0.25">
      <c r="A179" s="23"/>
      <c r="B179" s="15"/>
      <c r="C179" s="11"/>
      <c r="D179" s="92" t="s">
        <v>31</v>
      </c>
      <c r="E179" s="95" t="s">
        <v>52</v>
      </c>
      <c r="F179" s="82">
        <v>60</v>
      </c>
      <c r="G179" s="75">
        <v>4.5999999999999996</v>
      </c>
      <c r="H179" s="76">
        <v>0.4</v>
      </c>
      <c r="I179" s="76">
        <v>29.5</v>
      </c>
      <c r="J179" s="76">
        <v>141</v>
      </c>
      <c r="K179" s="70">
        <v>114</v>
      </c>
      <c r="L179" s="94">
        <v>4.08</v>
      </c>
    </row>
    <row r="180" spans="1:12" ht="15" x14ac:dyDescent="0.25">
      <c r="A180" s="23"/>
      <c r="B180" s="15"/>
      <c r="C180" s="11"/>
      <c r="D180" s="92" t="s">
        <v>32</v>
      </c>
      <c r="E180" s="95"/>
      <c r="F180" s="94"/>
      <c r="G180" s="94"/>
      <c r="H180" s="94"/>
      <c r="I180" s="94"/>
      <c r="J180" s="94"/>
      <c r="K180" s="96"/>
      <c r="L180" s="94"/>
    </row>
    <row r="181" spans="1:12" ht="15" x14ac:dyDescent="0.25">
      <c r="A181" s="23"/>
      <c r="B181" s="15"/>
      <c r="C181" s="11"/>
      <c r="D181" s="108"/>
      <c r="E181" s="95"/>
      <c r="F181" s="94"/>
      <c r="G181" s="94"/>
      <c r="H181" s="94"/>
      <c r="I181" s="94"/>
      <c r="J181" s="94"/>
      <c r="K181" s="96"/>
      <c r="L181" s="94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SUM(F173:F182)</f>
        <v>720</v>
      </c>
      <c r="G183" s="19">
        <f t="shared" ref="G183:J183" si="78">SUM(G173:G182)</f>
        <v>25.86</v>
      </c>
      <c r="H183" s="19">
        <f t="shared" si="78"/>
        <v>19.499999999999996</v>
      </c>
      <c r="I183" s="19">
        <f t="shared" si="78"/>
        <v>103.29</v>
      </c>
      <c r="J183" s="19">
        <f t="shared" si="78"/>
        <v>692.99</v>
      </c>
      <c r="K183" s="25"/>
      <c r="L183" s="19">
        <f t="shared" ref="L183" si="79">SUM(L173:L182)</f>
        <v>80.5</v>
      </c>
    </row>
    <row r="184" spans="1:12" ht="15.75" thickBot="1" x14ac:dyDescent="0.25">
      <c r="A184" s="29">
        <f>A165</f>
        <v>2</v>
      </c>
      <c r="B184" s="30">
        <f>B165</f>
        <v>4</v>
      </c>
      <c r="C184" s="112" t="s">
        <v>4</v>
      </c>
      <c r="D184" s="113"/>
      <c r="E184" s="31"/>
      <c r="F184" s="32">
        <f>F172+F183</f>
        <v>720</v>
      </c>
      <c r="G184" s="32">
        <f t="shared" ref="G184" si="80">G172+G183</f>
        <v>25.86</v>
      </c>
      <c r="H184" s="32">
        <f t="shared" ref="H184" si="81">H172+H183</f>
        <v>19.499999999999996</v>
      </c>
      <c r="I184" s="32">
        <f t="shared" ref="I184" si="82">I172+I183</f>
        <v>103.29</v>
      </c>
      <c r="J184" s="32">
        <f t="shared" ref="J184:L184" si="83">J172+J183</f>
        <v>692.99</v>
      </c>
      <c r="K184" s="32"/>
      <c r="L184" s="32">
        <f t="shared" si="83"/>
        <v>80.5</v>
      </c>
    </row>
    <row r="185" spans="1:12" ht="15" x14ac:dyDescent="0.25">
      <c r="A185" s="20">
        <v>2</v>
      </c>
      <c r="B185" s="21">
        <v>5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SUM(F185:F191)</f>
        <v>0</v>
      </c>
      <c r="G192" s="19">
        <f t="shared" ref="G192:J192" si="84">SUM(G185:G191)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SUM(L185:L191)</f>
        <v>0</v>
      </c>
    </row>
    <row r="193" spans="1:12" ht="15" x14ac:dyDescent="0.25">
      <c r="A193" s="26">
        <f>A185</f>
        <v>2</v>
      </c>
      <c r="B193" s="13">
        <f>B185</f>
        <v>5</v>
      </c>
      <c r="C193" s="10" t="s">
        <v>25</v>
      </c>
      <c r="D193" s="92" t="s">
        <v>26</v>
      </c>
      <c r="E193" s="95"/>
      <c r="F193" s="94"/>
      <c r="G193" s="94"/>
      <c r="H193" s="94"/>
      <c r="I193" s="94"/>
      <c r="J193" s="94"/>
      <c r="K193" s="96"/>
      <c r="L193" s="94"/>
    </row>
    <row r="194" spans="1:12" ht="15" x14ac:dyDescent="0.25">
      <c r="A194" s="23"/>
      <c r="B194" s="15"/>
      <c r="C194" s="11"/>
      <c r="D194" s="92" t="s">
        <v>27</v>
      </c>
      <c r="E194" s="63" t="s">
        <v>76</v>
      </c>
      <c r="F194" s="87">
        <v>200</v>
      </c>
      <c r="G194" s="75">
        <v>3.2</v>
      </c>
      <c r="H194" s="76">
        <v>5.6</v>
      </c>
      <c r="I194" s="76">
        <v>11.5</v>
      </c>
      <c r="J194" s="76">
        <v>109.2</v>
      </c>
      <c r="K194" s="77">
        <v>43</v>
      </c>
      <c r="L194" s="94">
        <v>10.97</v>
      </c>
    </row>
    <row r="195" spans="1:12" ht="15" x14ac:dyDescent="0.25">
      <c r="A195" s="23"/>
      <c r="B195" s="15"/>
      <c r="C195" s="11"/>
      <c r="D195" s="92" t="s">
        <v>28</v>
      </c>
      <c r="E195" s="63" t="s">
        <v>59</v>
      </c>
      <c r="F195" s="65">
        <v>90</v>
      </c>
      <c r="G195" s="76">
        <v>10.4</v>
      </c>
      <c r="H195" s="76">
        <v>10.6</v>
      </c>
      <c r="I195" s="76">
        <v>6.5</v>
      </c>
      <c r="J195" s="76">
        <v>170.3</v>
      </c>
      <c r="K195" s="62">
        <v>217</v>
      </c>
      <c r="L195" s="94">
        <v>42.52</v>
      </c>
    </row>
    <row r="196" spans="1:12" ht="15" x14ac:dyDescent="0.25">
      <c r="A196" s="23"/>
      <c r="B196" s="15"/>
      <c r="C196" s="11"/>
      <c r="D196" s="92" t="s">
        <v>29</v>
      </c>
      <c r="E196" s="63" t="s">
        <v>49</v>
      </c>
      <c r="F196" s="82">
        <v>150</v>
      </c>
      <c r="G196" s="75">
        <v>8.6999999999999993</v>
      </c>
      <c r="H196" s="76">
        <v>5.4</v>
      </c>
      <c r="I196" s="76">
        <v>39.200000000000003</v>
      </c>
      <c r="J196" s="76">
        <v>240.2</v>
      </c>
      <c r="K196" s="65">
        <v>219</v>
      </c>
      <c r="L196" s="94">
        <v>11.47</v>
      </c>
    </row>
    <row r="197" spans="1:12" ht="15" x14ac:dyDescent="0.25">
      <c r="A197" s="23"/>
      <c r="B197" s="15"/>
      <c r="C197" s="11"/>
      <c r="D197" s="92" t="s">
        <v>43</v>
      </c>
      <c r="E197" s="66" t="s">
        <v>61</v>
      </c>
      <c r="F197" s="79">
        <v>30</v>
      </c>
      <c r="G197" s="76">
        <v>0.5</v>
      </c>
      <c r="H197" s="76">
        <v>1.5</v>
      </c>
      <c r="I197" s="76">
        <v>2.1</v>
      </c>
      <c r="J197" s="76">
        <v>24</v>
      </c>
      <c r="K197" s="65">
        <v>453</v>
      </c>
      <c r="L197" s="94">
        <v>4.68</v>
      </c>
    </row>
    <row r="198" spans="1:12" ht="15" x14ac:dyDescent="0.25">
      <c r="A198" s="23"/>
      <c r="B198" s="15"/>
      <c r="C198" s="11"/>
      <c r="D198" s="92" t="s">
        <v>30</v>
      </c>
      <c r="E198" s="66" t="s">
        <v>51</v>
      </c>
      <c r="F198" s="79">
        <v>180</v>
      </c>
      <c r="G198" s="76">
        <v>0.5</v>
      </c>
      <c r="H198" s="76">
        <v>0.2</v>
      </c>
      <c r="I198" s="76">
        <v>23.1</v>
      </c>
      <c r="J198" s="76">
        <v>96</v>
      </c>
      <c r="K198" s="68">
        <v>282</v>
      </c>
      <c r="L198" s="94">
        <v>4.92</v>
      </c>
    </row>
    <row r="199" spans="1:12" ht="15" x14ac:dyDescent="0.25">
      <c r="A199" s="23"/>
      <c r="B199" s="15"/>
      <c r="C199" s="11"/>
      <c r="D199" s="92" t="s">
        <v>31</v>
      </c>
      <c r="E199" s="69" t="s">
        <v>52</v>
      </c>
      <c r="F199" s="82">
        <v>60</v>
      </c>
      <c r="G199" s="75">
        <v>4.5999999999999996</v>
      </c>
      <c r="H199" s="76">
        <v>0.4</v>
      </c>
      <c r="I199" s="76">
        <v>29.5</v>
      </c>
      <c r="J199" s="76">
        <v>141</v>
      </c>
      <c r="K199" s="70">
        <v>114</v>
      </c>
      <c r="L199" s="94">
        <v>4.08</v>
      </c>
    </row>
    <row r="200" spans="1:12" ht="15" x14ac:dyDescent="0.25">
      <c r="A200" s="23"/>
      <c r="B200" s="15"/>
      <c r="C200" s="11"/>
      <c r="D200" s="92" t="s">
        <v>32</v>
      </c>
      <c r="E200" s="95"/>
      <c r="F200" s="94"/>
      <c r="G200" s="94"/>
      <c r="H200" s="94"/>
      <c r="I200" s="94"/>
      <c r="J200" s="94"/>
      <c r="K200" s="96"/>
      <c r="L200" s="94"/>
    </row>
    <row r="201" spans="1:12" ht="15" x14ac:dyDescent="0.25">
      <c r="A201" s="23"/>
      <c r="B201" s="15"/>
      <c r="C201" s="11"/>
      <c r="D201" s="108"/>
      <c r="E201" s="95"/>
      <c r="F201" s="94"/>
      <c r="G201" s="94"/>
      <c r="H201" s="94"/>
      <c r="I201" s="94"/>
      <c r="J201" s="94"/>
      <c r="K201" s="96"/>
      <c r="L201" s="94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SUM(F193:F202)</f>
        <v>710</v>
      </c>
      <c r="G203" s="19">
        <f t="shared" ref="G203:J203" si="86">SUM(G193:G202)</f>
        <v>27.9</v>
      </c>
      <c r="H203" s="19">
        <f t="shared" si="86"/>
        <v>23.7</v>
      </c>
      <c r="I203" s="19">
        <f t="shared" si="86"/>
        <v>111.9</v>
      </c>
      <c r="J203" s="19">
        <f t="shared" si="86"/>
        <v>780.7</v>
      </c>
      <c r="K203" s="25"/>
      <c r="L203" s="19">
        <f t="shared" ref="L203" si="87">SUM(L193:L202)</f>
        <v>78.640000000000015</v>
      </c>
    </row>
    <row r="204" spans="1:12" ht="15.75" thickBot="1" x14ac:dyDescent="0.25">
      <c r="A204" s="29">
        <f>A185</f>
        <v>2</v>
      </c>
      <c r="B204" s="30">
        <f>B185</f>
        <v>5</v>
      </c>
      <c r="C204" s="112" t="s">
        <v>4</v>
      </c>
      <c r="D204" s="113"/>
      <c r="E204" s="31"/>
      <c r="F204" s="32">
        <f>F192+F203</f>
        <v>710</v>
      </c>
      <c r="G204" s="32">
        <f t="shared" ref="G204" si="88">G192+G203</f>
        <v>27.9</v>
      </c>
      <c r="H204" s="32">
        <f t="shared" ref="H204" si="89">H192+H203</f>
        <v>23.7</v>
      </c>
      <c r="I204" s="32">
        <f t="shared" ref="I204" si="90">I192+I203</f>
        <v>111.9</v>
      </c>
      <c r="J204" s="32">
        <f t="shared" ref="J204:L204" si="91">J192+J203</f>
        <v>780.7</v>
      </c>
      <c r="K204" s="32"/>
      <c r="L204" s="32">
        <f t="shared" si="91"/>
        <v>78.640000000000015</v>
      </c>
    </row>
    <row r="205" spans="1:12" ht="13.5" thickBot="1" x14ac:dyDescent="0.25">
      <c r="A205" s="27"/>
      <c r="B205" s="28"/>
      <c r="C205" s="114" t="s">
        <v>5</v>
      </c>
      <c r="D205" s="114"/>
      <c r="E205" s="114"/>
      <c r="F205" s="34">
        <f>(F25+F45+F64+F84+F104+F124+F144+F164+F184+F204)/(IF(F25=0,0,1)+IF(F45=0,0,1)+IF(F64=0,0,1)+IF(F84=0,0,1)+IF(F104=0,0,1)+IF(F124=0,0,1)+IF(F144=0,0,1)+IF(F164=0,0,1)+IF(F184=0,0,1)+IF(F204=0,0,1))</f>
        <v>751.5</v>
      </c>
      <c r="G205" s="34">
        <f>(G25+G45+G64+G84+G104+G124+G144+G164+G184+G204)/(IF(G25=0,0,1)+IF(G45=0,0,1)+IF(G64=0,0,1)+IF(G84=0,0,1)+IF(G104=0,0,1)+IF(G124=0,0,1)+IF(G144=0,0,1)+IF(G164=0,0,1)+IF(G184=0,0,1)+IF(G204=0,0,1))</f>
        <v>24.693999999999996</v>
      </c>
      <c r="H205" s="34">
        <f>(H25+H45+H64+H84+H104+H124+H144+H164+H184+H204)/(IF(H25=0,0,1)+IF(H45=0,0,1)+IF(H64=0,0,1)+IF(H84=0,0,1)+IF(H104=0,0,1)+IF(H124=0,0,1)+IF(H144=0,0,1)+IF(H164=0,0,1)+IF(H184=0,0,1)+IF(H204=0,0,1))</f>
        <v>22.953999999999997</v>
      </c>
      <c r="I205" s="34">
        <f>(I25+I45+I64+I84+I104+I124+I144+I164+I184+I204)/(IF(I25=0,0,1)+IF(I45=0,0,1)+IF(I64=0,0,1)+IF(I84=0,0,1)+IF(I104=0,0,1)+IF(I124=0,0,1)+IF(I144=0,0,1)+IF(I164=0,0,1)+IF(I184=0,0,1)+IF(I204=0,0,1))</f>
        <v>109.92100000000001</v>
      </c>
      <c r="J205" s="34">
        <f>(J25+J45+J64+J84+J104+J124+J144+J164+J184+J204)/(IF(J25=0,0,1)+IF(J45=0,0,1)+IF(J64=0,0,1)+IF(J84=0,0,1)+IF(J104=0,0,1)+IF(J124=0,0,1)+IF(J144=0,0,1)+IF(J164=0,0,1)+IF(J184=0,0,1)+IF(J204=0,0,1))</f>
        <v>747.67499999999995</v>
      </c>
      <c r="K205" s="34"/>
      <c r="L205" s="34">
        <f>(L25+L45+L64+L84+L104+L124+L144+L164+L184+L204)/(IF(L25=0,0,1)+IF(L45=0,0,1)+IF(L64=0,0,1)+IF(L84=0,0,1)+IF(L104=0,0,1)+IF(L124=0,0,1)+IF(L144=0,0,1)+IF(L164=0,0,1)+IF(L184=0,0,1)+IF(L204=0,0,1))</f>
        <v>80.573000000000008</v>
      </c>
    </row>
  </sheetData>
  <mergeCells count="14">
    <mergeCell ref="C84:D84"/>
    <mergeCell ref="C104:D104"/>
    <mergeCell ref="C25:D25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2025-04-07T12:58:26Z</dcterms:modified>
</cp:coreProperties>
</file>