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0" i="1" l="1"/>
  <c r="B200" i="1"/>
  <c r="A200" i="1"/>
  <c r="J199" i="1"/>
  <c r="I199" i="1"/>
  <c r="H199" i="1"/>
  <c r="G199" i="1"/>
  <c r="F199" i="1"/>
  <c r="B189" i="1"/>
  <c r="A189" i="1"/>
  <c r="J188" i="1"/>
  <c r="I188" i="1"/>
  <c r="H188" i="1"/>
  <c r="G188" i="1"/>
  <c r="G200" i="1" s="1"/>
  <c r="F188" i="1"/>
  <c r="B180" i="1"/>
  <c r="A180" i="1"/>
  <c r="J179" i="1"/>
  <c r="I179" i="1"/>
  <c r="H179" i="1"/>
  <c r="G179" i="1"/>
  <c r="F179" i="1"/>
  <c r="B169" i="1"/>
  <c r="A169" i="1"/>
  <c r="J168" i="1"/>
  <c r="I168" i="1"/>
  <c r="I180" i="1" s="1"/>
  <c r="H168" i="1"/>
  <c r="G168" i="1"/>
  <c r="F168" i="1"/>
  <c r="B160" i="1"/>
  <c r="A160" i="1"/>
  <c r="J159" i="1"/>
  <c r="I159" i="1"/>
  <c r="H159" i="1"/>
  <c r="G159" i="1"/>
  <c r="F159" i="1"/>
  <c r="B150" i="1"/>
  <c r="A150" i="1"/>
  <c r="J149" i="1"/>
  <c r="I149" i="1"/>
  <c r="H149" i="1"/>
  <c r="G149" i="1"/>
  <c r="G160" i="1" s="1"/>
  <c r="F149" i="1"/>
  <c r="B141" i="1"/>
  <c r="A141" i="1"/>
  <c r="J140" i="1"/>
  <c r="I140" i="1"/>
  <c r="H140" i="1"/>
  <c r="G140" i="1"/>
  <c r="F140" i="1"/>
  <c r="B130" i="1"/>
  <c r="A130" i="1"/>
  <c r="J129" i="1"/>
  <c r="I129" i="1"/>
  <c r="I141" i="1" s="1"/>
  <c r="H129" i="1"/>
  <c r="G129" i="1"/>
  <c r="G141" i="1" s="1"/>
  <c r="F129" i="1"/>
  <c r="B121" i="1"/>
  <c r="A121" i="1"/>
  <c r="J120" i="1"/>
  <c r="I120" i="1"/>
  <c r="H120" i="1"/>
  <c r="G120" i="1"/>
  <c r="F120" i="1"/>
  <c r="B110" i="1"/>
  <c r="J109" i="1"/>
  <c r="J121" i="1" s="1"/>
  <c r="I109" i="1"/>
  <c r="I121" i="1" s="1"/>
  <c r="H109" i="1"/>
  <c r="H121" i="1" s="1"/>
  <c r="G109" i="1"/>
  <c r="G121" i="1" s="1"/>
  <c r="F109" i="1"/>
  <c r="B101" i="1"/>
  <c r="A101" i="1"/>
  <c r="J100" i="1"/>
  <c r="I100" i="1"/>
  <c r="H100" i="1"/>
  <c r="G100" i="1"/>
  <c r="F100" i="1"/>
  <c r="B92" i="1"/>
  <c r="A92" i="1"/>
  <c r="J91" i="1"/>
  <c r="J101" i="1" s="1"/>
  <c r="I91" i="1"/>
  <c r="H91" i="1"/>
  <c r="G91" i="1"/>
  <c r="F91" i="1"/>
  <c r="B83" i="1"/>
  <c r="A83" i="1"/>
  <c r="J82" i="1"/>
  <c r="I82" i="1"/>
  <c r="I83" i="1" s="1"/>
  <c r="H82" i="1"/>
  <c r="G82" i="1"/>
  <c r="G83" i="1" s="1"/>
  <c r="F82" i="1"/>
  <c r="B73" i="1"/>
  <c r="A73" i="1"/>
  <c r="J72" i="1"/>
  <c r="I72" i="1"/>
  <c r="H72" i="1"/>
  <c r="G72" i="1"/>
  <c r="F72" i="1"/>
  <c r="F83" i="1" s="1"/>
  <c r="B64" i="1"/>
  <c r="A64" i="1"/>
  <c r="J63" i="1"/>
  <c r="I63" i="1"/>
  <c r="I64" i="1" s="1"/>
  <c r="H63" i="1"/>
  <c r="G63" i="1"/>
  <c r="G64" i="1" s="1"/>
  <c r="F63" i="1"/>
  <c r="B54" i="1"/>
  <c r="A54" i="1"/>
  <c r="J53" i="1"/>
  <c r="I53" i="1"/>
  <c r="H53" i="1"/>
  <c r="G53" i="1"/>
  <c r="F53" i="1"/>
  <c r="B45" i="1"/>
  <c r="A45" i="1"/>
  <c r="J44" i="1"/>
  <c r="I44" i="1"/>
  <c r="H44" i="1"/>
  <c r="G44" i="1"/>
  <c r="F44" i="1"/>
  <c r="B34" i="1"/>
  <c r="A34" i="1"/>
  <c r="J33" i="1"/>
  <c r="J45" i="1" s="1"/>
  <c r="I33" i="1"/>
  <c r="H33" i="1"/>
  <c r="H45" i="1" s="1"/>
  <c r="G33" i="1"/>
  <c r="F33" i="1"/>
  <c r="F45" i="1" s="1"/>
  <c r="B25" i="1"/>
  <c r="A25" i="1"/>
  <c r="B14" i="1"/>
  <c r="A14" i="1"/>
  <c r="G24" i="1"/>
  <c r="H24" i="1"/>
  <c r="I24" i="1"/>
  <c r="J24" i="1"/>
  <c r="F24" i="1"/>
  <c r="G13" i="1"/>
  <c r="H13" i="1"/>
  <c r="I13" i="1"/>
  <c r="J13" i="1"/>
  <c r="F13" i="1"/>
  <c r="I200" i="1" l="1"/>
  <c r="G180" i="1"/>
  <c r="I160" i="1"/>
  <c r="H101" i="1"/>
  <c r="F101" i="1"/>
  <c r="J83" i="1"/>
  <c r="J64" i="1"/>
  <c r="H64" i="1"/>
  <c r="F64" i="1"/>
  <c r="G45" i="1"/>
  <c r="I45" i="1"/>
  <c r="H83" i="1"/>
  <c r="G101" i="1"/>
  <c r="I101" i="1"/>
  <c r="H141" i="1"/>
  <c r="J141" i="1"/>
  <c r="H160" i="1"/>
  <c r="J160" i="1"/>
  <c r="H180" i="1"/>
  <c r="J180" i="1"/>
  <c r="H200" i="1"/>
  <c r="J200" i="1"/>
  <c r="F121" i="1"/>
  <c r="F141" i="1"/>
  <c r="F160" i="1"/>
  <c r="F180" i="1"/>
  <c r="F200" i="1"/>
  <c r="I25" i="1"/>
  <c r="F25" i="1"/>
  <c r="F201" i="1" s="1"/>
  <c r="J25" i="1"/>
  <c r="H25" i="1"/>
  <c r="G25" i="1"/>
  <c r="H201" i="1" l="1"/>
  <c r="J201" i="1"/>
  <c r="G201" i="1"/>
  <c r="I201" i="1"/>
</calcChain>
</file>

<file path=xl/sharedStrings.xml><?xml version="1.0" encoding="utf-8"?>
<sst xmlns="http://schemas.openxmlformats.org/spreadsheetml/2006/main" count="263" uniqueCount="81">
  <si>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</si>
  <si>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</si>
  <si>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</si>
  <si>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</si>
  <si>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</si>
  <si>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</si>
  <si>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</si>
  <si>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</si>
  <si>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</si>
  <si>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</si>
  <si>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</si>
  <si>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</si>
  <si>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</si>
  <si>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</si>
  <si>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</si>
  <si>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</si>
  <si>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</si>
  <si>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</si>
  <si>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</si>
  <si>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</si>
  <si>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</si>
  <si>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</si>
  <si>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</si>
  <si>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</si>
  <si>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</si>
  <si>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</si>
  <si>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</si>
  <si>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</si>
  <si>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</si>
  <si>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</si>
  <si>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</si>
  <si>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</si>
  <si>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</si>
  <si>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</si>
  <si>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</si>
  <si>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</si>
  <si>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МБОУ "СОШ п. Мичуринский"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</si>
  <si>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</si>
  <si>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</si>
  <si>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</si>
  <si>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</si>
  <si>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</si>
  <si>
    <t>соус</t>
  </si>
  <si>
    <t>Хлеб пшеничный</t>
  </si>
  <si>
    <t>Хлеб ржаной</t>
  </si>
  <si>
    <t>Борщ с картофелем из белокач. Капусты</t>
  </si>
  <si>
    <t>Тефтели из говядины с рисом</t>
  </si>
  <si>
    <t>Каша гречневая рассыпчатая</t>
  </si>
  <si>
    <t>Соус томатный с овощами</t>
  </si>
  <si>
    <t>Компот из свежих фруктов</t>
  </si>
  <si>
    <t>Суп картофельный с горохом с гренками</t>
  </si>
  <si>
    <t>Рыба тушеная с овощами</t>
  </si>
  <si>
    <t>Хлеб пшенино-ржаной</t>
  </si>
  <si>
    <t>Банан</t>
  </si>
  <si>
    <t>Суп-лапша домашняя</t>
  </si>
  <si>
    <t>Курица в томатном соусе</t>
  </si>
  <si>
    <t xml:space="preserve">Рис отварной </t>
  </si>
  <si>
    <t xml:space="preserve">Салат из капусты </t>
  </si>
  <si>
    <t>Суп картофельный с пшеном</t>
  </si>
  <si>
    <t>Плов из курицы</t>
  </si>
  <si>
    <t>Суп картофельный с рисом</t>
  </si>
  <si>
    <t>Биточки из кур припущенные</t>
  </si>
  <si>
    <t>Хлеб пшениный</t>
  </si>
  <si>
    <t>Суп картофельный с горохом</t>
  </si>
  <si>
    <t xml:space="preserve">Котлета из говядины </t>
  </si>
  <si>
    <t>Макароны отварные</t>
  </si>
  <si>
    <t>Компот из сухофруктов</t>
  </si>
  <si>
    <t>10.7</t>
  </si>
  <si>
    <t>Салат из моркови</t>
  </si>
  <si>
    <t>Борщ с картофелем и белокачанной капустой</t>
  </si>
  <si>
    <t>Тефтели из говядины</t>
  </si>
  <si>
    <t xml:space="preserve">Компот из свежих фруктов </t>
  </si>
  <si>
    <t>Рассольник ленинградский</t>
  </si>
  <si>
    <t>Рыба запеченная</t>
  </si>
  <si>
    <t xml:space="preserve">Компот из сухофруктов </t>
  </si>
  <si>
    <t>Свекольник</t>
  </si>
  <si>
    <t>Фрикадельки из кур</t>
  </si>
  <si>
    <t>Соус томатный с томатом</t>
  </si>
  <si>
    <t>01.09.2023г.</t>
  </si>
  <si>
    <t>Байчорова З.А.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</si>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</sst>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1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49" fontId="10" fillId="2" borderId="2" xfId="1" applyNumberFormat="1" applyFont="1" applyFill="1" applyBorder="1" applyAlignment="1" applyProtection="1">
      <alignment horizontal="left" vertical="top"/>
      <protection locked="0"/>
    </xf>
    <xf numFmtId="49" fontId="10" fillId="2" borderId="2" xfId="0" applyNumberFormat="1" applyFont="1" applyFill="1" applyBorder="1" applyAlignment="1" applyProtection="1">
      <alignment horizontal="left"/>
      <protection locked="0"/>
    </xf>
    <xf numFmtId="0" fontId="10" fillId="2" borderId="2" xfId="0" applyFont="1" applyFill="1" applyBorder="1" applyAlignment="1">
      <alignment horizontal="left" vertical="top"/>
    </xf>
    <xf numFmtId="49" fontId="10" fillId="2" borderId="2" xfId="1" applyNumberFormat="1" applyFont="1" applyFill="1" applyBorder="1" applyAlignment="1">
      <alignment horizontal="left" vertical="top"/>
    </xf>
    <xf numFmtId="0" fontId="10" fillId="2" borderId="2" xfId="1" applyNumberFormat="1" applyFont="1" applyFill="1" applyBorder="1" applyAlignment="1">
      <alignment horizontal="left" vertical="top"/>
    </xf>
    <xf numFmtId="0" fontId="10" fillId="2" borderId="2" xfId="0" applyNumberFormat="1" applyFont="1" applyFill="1" applyBorder="1" applyAlignment="1">
      <alignment horizontal="left"/>
    </xf>
    <xf numFmtId="49" fontId="10" fillId="2" borderId="2" xfId="1" applyNumberFormat="1" applyFont="1" applyFill="1" applyBorder="1"/>
    <xf numFmtId="0" fontId="0" fillId="2" borderId="2" xfId="0" applyFont="1" applyFill="1" applyBorder="1"/>
    <xf numFmtId="0" fontId="10" fillId="2" borderId="2" xfId="1" applyNumberFormat="1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10" fillId="2" borderId="2" xfId="0" applyFont="1" applyFill="1" applyBorder="1" applyAlignment="1" applyProtection="1">
      <alignment horizontal="left" wrapText="1"/>
      <protection locked="0"/>
    </xf>
    <xf numFmtId="49" fontId="10" fillId="2" borderId="2" xfId="1" applyNumberFormat="1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/>
    </xf>
    <xf numFmtId="0" fontId="10" fillId="2" borderId="6" xfId="0" applyFont="1" applyFill="1" applyBorder="1" applyAlignment="1" applyProtection="1">
      <alignment horizontal="left" wrapText="1"/>
      <protection locked="0"/>
    </xf>
    <xf numFmtId="164" fontId="12" fillId="2" borderId="2" xfId="2" applyNumberFormat="1" applyFont="1" applyFill="1" applyBorder="1" applyAlignment="1">
      <alignment horizontal="left" wrapText="1"/>
    </xf>
    <xf numFmtId="0" fontId="0" fillId="4" borderId="2" xfId="0" applyFill="1" applyBorder="1" applyProtection="1">
      <protection locked="0"/>
    </xf>
    <xf numFmtId="0" fontId="10" fillId="2" borderId="2" xfId="0" applyFont="1" applyFill="1" applyBorder="1" applyAlignment="1">
      <alignment horizontal="left"/>
    </xf>
    <xf numFmtId="1" fontId="12" fillId="2" borderId="5" xfId="2" applyNumberFormat="1" applyFont="1" applyFill="1" applyBorder="1" applyAlignment="1">
      <alignment horizontal="left" vertical="center"/>
    </xf>
    <xf numFmtId="1" fontId="12" fillId="2" borderId="2" xfId="2" applyNumberFormat="1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165" fontId="12" fillId="2" borderId="23" xfId="2" applyNumberFormat="1" applyFont="1" applyFill="1" applyBorder="1" applyAlignment="1">
      <alignment horizontal="left"/>
    </xf>
    <xf numFmtId="165" fontId="12" fillId="2" borderId="2" xfId="2" applyNumberFormat="1" applyFont="1" applyFill="1" applyBorder="1" applyAlignment="1">
      <alignment horizontal="left"/>
    </xf>
    <xf numFmtId="0" fontId="10" fillId="2" borderId="23" xfId="0" applyFont="1" applyFill="1" applyBorder="1" applyAlignment="1">
      <alignment horizontal="left"/>
    </xf>
    <xf numFmtId="0" fontId="12" fillId="2" borderId="2" xfId="2" applyNumberFormat="1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>
      <alignment horizontal="center"/>
    </xf>
    <xf numFmtId="0" fontId="12" fillId="2" borderId="2" xfId="2" applyFont="1" applyFill="1" applyBorder="1" applyAlignment="1">
      <alignment horizontal="center" vertical="center" wrapText="1"/>
    </xf>
    <xf numFmtId="0" fontId="12" fillId="2" borderId="2" xfId="2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12" fillId="2" borderId="2" xfId="0" applyNumberFormat="1" applyFont="1" applyFill="1" applyBorder="1" applyAlignment="1">
      <alignment horizontal="left" vertical="top"/>
    </xf>
    <xf numFmtId="2" fontId="12" fillId="2" borderId="2" xfId="0" applyNumberFormat="1" applyFont="1" applyFill="1" applyBorder="1" applyAlignment="1">
      <alignment horizontal="left" vertical="top"/>
    </xf>
    <xf numFmtId="0" fontId="12" fillId="2" borderId="2" xfId="0" applyFont="1" applyFill="1" applyBorder="1" applyAlignment="1" applyProtection="1">
      <alignment wrapText="1"/>
      <protection locked="0"/>
    </xf>
    <xf numFmtId="49" fontId="12" fillId="2" borderId="2" xfId="1" applyNumberFormat="1" applyFont="1" applyFill="1" applyBorder="1" applyAlignment="1">
      <alignment horizontal="left" vertical="top"/>
    </xf>
    <xf numFmtId="164" fontId="12" fillId="2" borderId="2" xfId="2" applyNumberFormat="1" applyFont="1" applyFill="1" applyBorder="1" applyAlignment="1">
      <alignment horizontal="left" vertical="top"/>
    </xf>
    <xf numFmtId="1" fontId="12" fillId="2" borderId="5" xfId="2" applyNumberFormat="1" applyFont="1" applyFill="1" applyBorder="1" applyAlignment="1">
      <alignment horizontal="left" vertical="top"/>
    </xf>
    <xf numFmtId="0" fontId="12" fillId="2" borderId="2" xfId="1" applyNumberFormat="1" applyFont="1" applyFill="1" applyBorder="1" applyAlignment="1">
      <alignment horizontal="left" vertical="top"/>
    </xf>
    <xf numFmtId="1" fontId="12" fillId="2" borderId="2" xfId="2" applyNumberFormat="1" applyFont="1" applyFill="1" applyBorder="1" applyAlignment="1">
      <alignment horizontal="left" vertical="top"/>
    </xf>
    <xf numFmtId="165" fontId="12" fillId="2" borderId="2" xfId="2" applyNumberFormat="1" applyFont="1" applyFill="1" applyBorder="1" applyAlignment="1">
      <alignment horizontal="left" vertical="top"/>
    </xf>
    <xf numFmtId="165" fontId="12" fillId="2" borderId="23" xfId="2" applyNumberFormat="1" applyFont="1" applyFill="1" applyBorder="1" applyAlignment="1">
      <alignment horizontal="left" vertical="top"/>
    </xf>
    <xf numFmtId="0" fontId="12" fillId="2" borderId="2" xfId="1" applyNumberFormat="1" applyFont="1" applyFill="1" applyBorder="1" applyAlignment="1">
      <alignment horizontal="center" vertical="top"/>
    </xf>
    <xf numFmtId="49" fontId="12" fillId="2" borderId="2" xfId="0" applyNumberFormat="1" applyFont="1" applyFill="1" applyBorder="1" applyAlignment="1">
      <alignment horizontal="left"/>
    </xf>
    <xf numFmtId="0" fontId="12" fillId="2" borderId="2" xfId="0" applyNumberFormat="1" applyFont="1" applyFill="1" applyBorder="1" applyAlignment="1">
      <alignment horizontal="left" vertical="center"/>
    </xf>
    <xf numFmtId="0" fontId="12" fillId="2" borderId="2" xfId="0" applyNumberFormat="1" applyFont="1" applyFill="1" applyBorder="1" applyAlignment="1">
      <alignment horizontal="left"/>
    </xf>
    <xf numFmtId="1" fontId="12" fillId="2" borderId="2" xfId="2" applyNumberFormat="1" applyFont="1" applyFill="1" applyBorder="1" applyAlignment="1">
      <alignment horizontal="left" vertical="center"/>
    </xf>
    <xf numFmtId="2" fontId="12" fillId="2" borderId="2" xfId="0" applyNumberFormat="1" applyFont="1" applyFill="1" applyBorder="1" applyAlignment="1">
      <alignment horizontal="left" vertical="center"/>
    </xf>
    <xf numFmtId="165" fontId="12" fillId="2" borderId="23" xfId="2" applyNumberFormat="1" applyFont="1" applyFill="1" applyBorder="1" applyAlignment="1">
      <alignment horizontal="left" vertical="center"/>
    </xf>
    <xf numFmtId="165" fontId="12" fillId="2" borderId="2" xfId="2" applyNumberFormat="1" applyFont="1" applyFill="1" applyBorder="1" applyAlignment="1">
      <alignment horizontal="left" vertical="center"/>
    </xf>
    <xf numFmtId="0" fontId="12" fillId="2" borderId="2" xfId="2" applyNumberFormat="1" applyFont="1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>
      <alignment horizontal="left" vertical="top"/>
    </xf>
    <xf numFmtId="0" fontId="12" fillId="2" borderId="2" xfId="0" applyFont="1" applyFill="1" applyBorder="1"/>
    <xf numFmtId="164" fontId="12" fillId="2" borderId="2" xfId="2" applyNumberFormat="1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/>
    </xf>
    <xf numFmtId="0" fontId="12" fillId="2" borderId="2" xfId="0" applyNumberFormat="1" applyFont="1" applyFill="1" applyBorder="1" applyAlignment="1">
      <alignment horizontal="center" vertical="top"/>
    </xf>
    <xf numFmtId="0" fontId="12" fillId="2" borderId="2" xfId="0" applyFont="1" applyFill="1" applyBorder="1" applyAlignment="1">
      <alignment horizontal="center" vertical="top"/>
    </xf>
    <xf numFmtId="0" fontId="12" fillId="2" borderId="2" xfId="2" applyNumberFormat="1" applyFont="1" applyFill="1" applyBorder="1" applyAlignment="1">
      <alignment horizontal="center" vertical="top" wrapText="1"/>
    </xf>
    <xf numFmtId="49" fontId="10" fillId="2" borderId="2" xfId="0" applyNumberFormat="1" applyFont="1" applyFill="1" applyBorder="1"/>
    <xf numFmtId="0" fontId="10" fillId="2" borderId="2" xfId="0" applyFont="1" applyFill="1" applyBorder="1" applyAlignment="1" applyProtection="1">
      <alignment wrapText="1"/>
      <protection locked="0"/>
    </xf>
    <xf numFmtId="0" fontId="10" fillId="2" borderId="5" xfId="0" applyFont="1" applyFill="1" applyBorder="1" applyAlignment="1">
      <alignment horizontal="left" vertical="top"/>
    </xf>
    <xf numFmtId="0" fontId="10" fillId="2" borderId="23" xfId="0" applyFont="1" applyFill="1" applyBorder="1" applyAlignment="1">
      <alignment horizontal="left" vertical="top"/>
    </xf>
    <xf numFmtId="0" fontId="10" fillId="2" borderId="2" xfId="0" applyNumberFormat="1" applyFont="1" applyFill="1" applyBorder="1" applyAlignment="1">
      <alignment horizontal="left" vertical="top"/>
    </xf>
    <xf numFmtId="0" fontId="12" fillId="2" borderId="2" xfId="2" applyNumberFormat="1" applyFont="1" applyFill="1" applyBorder="1" applyAlignment="1">
      <alignment horizontal="left" vertical="top" wrapText="1"/>
    </xf>
    <xf numFmtId="0" fontId="12" fillId="2" borderId="2" xfId="2" applyFont="1" applyFill="1" applyBorder="1" applyAlignment="1">
      <alignment horizontal="left" vertical="top" wrapText="1"/>
    </xf>
    <xf numFmtId="164" fontId="13" fillId="2" borderId="2" xfId="2" applyNumberFormat="1" applyFont="1" applyFill="1" applyBorder="1" applyAlignment="1">
      <alignment horizontal="left" vertical="center" wrapText="1"/>
    </xf>
    <xf numFmtId="49" fontId="14" fillId="2" borderId="2" xfId="1" applyNumberFormat="1" applyFont="1" applyFill="1" applyBorder="1" applyAlignment="1">
      <alignment horizontal="left" vertical="top"/>
    </xf>
    <xf numFmtId="49" fontId="14" fillId="2" borderId="2" xfId="0" applyNumberFormat="1" applyFont="1" applyFill="1" applyBorder="1" applyAlignment="1">
      <alignment horizontal="left"/>
    </xf>
    <xf numFmtId="49" fontId="14" fillId="2" borderId="2" xfId="0" applyNumberFormat="1" applyFont="1" applyFill="1" applyBorder="1"/>
    <xf numFmtId="164" fontId="13" fillId="2" borderId="2" xfId="2" applyNumberFormat="1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left"/>
    </xf>
    <xf numFmtId="1" fontId="13" fillId="2" borderId="5" xfId="2" applyNumberFormat="1" applyFont="1" applyFill="1" applyBorder="1" applyAlignment="1">
      <alignment horizontal="center" vertical="center"/>
    </xf>
    <xf numFmtId="0" fontId="14" fillId="2" borderId="2" xfId="1" applyNumberFormat="1" applyFont="1" applyFill="1" applyBorder="1" applyAlignment="1">
      <alignment horizontal="center" vertical="top"/>
    </xf>
    <xf numFmtId="49" fontId="14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1" fontId="13" fillId="2" borderId="2" xfId="2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/>
    </xf>
    <xf numFmtId="165" fontId="13" fillId="2" borderId="23" xfId="2" applyNumberFormat="1" applyFont="1" applyFill="1" applyBorder="1" applyAlignment="1">
      <alignment horizontal="center"/>
    </xf>
    <xf numFmtId="165" fontId="13" fillId="2" borderId="23" xfId="2" applyNumberFormat="1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/>
    </xf>
    <xf numFmtId="165" fontId="13" fillId="2" borderId="2" xfId="2" applyNumberFormat="1" applyFont="1" applyFill="1" applyBorder="1" applyAlignment="1">
      <alignment horizontal="center"/>
    </xf>
    <xf numFmtId="165" fontId="13" fillId="2" borderId="2" xfId="2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3" fillId="2" borderId="2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wrapText="1"/>
    </xf>
    <xf numFmtId="2" fontId="10" fillId="2" borderId="2" xfId="0" applyNumberFormat="1" applyFont="1" applyFill="1" applyBorder="1" applyAlignment="1">
      <alignment horizontal="left"/>
    </xf>
    <xf numFmtId="2" fontId="12" fillId="2" borderId="23" xfId="2" applyNumberFormat="1" applyFont="1" applyFill="1" applyBorder="1" applyAlignment="1">
      <alignment horizontal="left" vertical="center"/>
    </xf>
    <xf numFmtId="2" fontId="12" fillId="2" borderId="2" xfId="2" applyNumberFormat="1" applyFont="1" applyFill="1" applyBorder="1" applyAlignment="1">
      <alignment horizontal="left" vertical="center"/>
    </xf>
    <xf numFmtId="0" fontId="12" fillId="2" borderId="2" xfId="2" applyFont="1" applyFill="1" applyBorder="1" applyAlignment="1">
      <alignment horizontal="left" vertical="center" wrapText="1"/>
    </xf>
    <xf numFmtId="0" fontId="12" fillId="2" borderId="2" xfId="2" applyNumberFormat="1" applyFont="1" applyFill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2" ht="18" x14ac:dyDescent="0.2">
      <c r="A2" s="36" t="s">
        <v>6</v>
      </c>
      <c r="C2" s="2"/>
      <c r="G2" s="2" t="s">
        <v>18</v>
      </c>
      <c r="H2" s="53" t="s">
        <v>79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 t="s">
        <v>78</v>
      </c>
      <c r="I3" s="54"/>
      <c r="J3" s="54"/>
      <c r="K3" s="54"/>
    </row>
    <row r="4" spans="1:12" ht="13.5" thickBot="1" x14ac:dyDescent="0.25">
      <c r="C4" s="2"/>
      <c r="D4" s="4"/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2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2" t="s">
        <v>80</v>
      </c>
    </row>
    <row r="8" spans="1:12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2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2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2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2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2" ht="15" x14ac:dyDescent="0.25">
      <c r="A15" s="24"/>
      <c r="B15" s="16"/>
      <c r="C15" s="11"/>
      <c r="D15" s="7" t="s">
        <v>27</v>
      </c>
      <c r="E15" s="55" t="s">
        <v>37</v>
      </c>
      <c r="F15" s="59">
        <v>200</v>
      </c>
      <c r="G15" s="59">
        <v>2.8</v>
      </c>
      <c r="H15" s="59">
        <v>2.9</v>
      </c>
      <c r="I15" s="59">
        <v>21.8</v>
      </c>
      <c r="J15" s="59">
        <v>124.1</v>
      </c>
      <c r="K15" s="59">
        <v>47</v>
      </c>
    </row>
    <row r="16" spans="1:12" ht="15" x14ac:dyDescent="0.25">
      <c r="A16" s="24"/>
      <c r="B16" s="16"/>
      <c r="C16" s="11"/>
      <c r="D16" s="7" t="s">
        <v>28</v>
      </c>
      <c r="E16" s="55" t="s">
        <v>38</v>
      </c>
      <c r="F16" s="59">
        <v>90</v>
      </c>
      <c r="G16" s="59">
        <v>14.2</v>
      </c>
      <c r="H16" s="59">
        <v>16</v>
      </c>
      <c r="I16" s="59">
        <v>10</v>
      </c>
      <c r="J16" s="59">
        <v>239.3</v>
      </c>
      <c r="K16" s="59">
        <v>209</v>
      </c>
    </row>
    <row r="17" spans="1:11" ht="15" x14ac:dyDescent="0.25">
      <c r="A17" s="24"/>
      <c r="B17" s="16"/>
      <c r="C17" s="11"/>
      <c r="D17" s="7" t="s">
        <v>29</v>
      </c>
      <c r="E17" s="56" t="s">
        <v>39</v>
      </c>
      <c r="F17" s="60">
        <v>130</v>
      </c>
      <c r="G17" s="60">
        <v>2.6</v>
      </c>
      <c r="H17" s="60">
        <v>4.9000000000000004</v>
      </c>
      <c r="I17" s="60">
        <v>18.600000000000001</v>
      </c>
      <c r="J17" s="60">
        <v>128.4</v>
      </c>
      <c r="K17" s="60">
        <v>241</v>
      </c>
    </row>
    <row r="18" spans="1:11" ht="15" x14ac:dyDescent="0.25">
      <c r="A18" s="24"/>
      <c r="B18" s="16"/>
      <c r="C18" s="11"/>
      <c r="D18" s="7" t="s">
        <v>42</v>
      </c>
      <c r="E18" s="57" t="s">
        <v>40</v>
      </c>
      <c r="F18" s="57">
        <v>30</v>
      </c>
      <c r="G18" s="57">
        <v>0.4</v>
      </c>
      <c r="H18" s="57">
        <v>1.2</v>
      </c>
      <c r="I18" s="57">
        <v>2.2000000000000002</v>
      </c>
      <c r="J18" s="57">
        <v>21.5</v>
      </c>
      <c r="K18" s="57">
        <v>463</v>
      </c>
    </row>
    <row r="19" spans="1:11" ht="15" x14ac:dyDescent="0.25">
      <c r="A19" s="24"/>
      <c r="B19" s="16"/>
      <c r="C19" s="11"/>
      <c r="D19" s="7" t="s">
        <v>30</v>
      </c>
      <c r="E19" s="55" t="s">
        <v>41</v>
      </c>
      <c r="F19" s="59">
        <v>180</v>
      </c>
      <c r="G19" s="59">
        <v>0.6</v>
      </c>
      <c r="H19" s="59">
        <v>0</v>
      </c>
      <c r="I19" s="59">
        <v>27.9</v>
      </c>
      <c r="J19" s="59">
        <v>113.8</v>
      </c>
      <c r="K19" s="59">
        <v>283</v>
      </c>
    </row>
    <row r="20" spans="1:11" ht="15" x14ac:dyDescent="0.25">
      <c r="A20" s="24"/>
      <c r="B20" s="16"/>
      <c r="C20" s="11"/>
      <c r="D20" s="7" t="s">
        <v>31</v>
      </c>
      <c r="E20" s="58" t="s">
        <v>43</v>
      </c>
      <c r="F20" s="59">
        <v>60</v>
      </c>
      <c r="G20" s="59">
        <v>4.5999999999999996</v>
      </c>
      <c r="H20" s="59">
        <v>0.5</v>
      </c>
      <c r="I20" s="59">
        <v>29.5</v>
      </c>
      <c r="J20" s="59">
        <v>141</v>
      </c>
      <c r="K20" s="59">
        <v>115</v>
      </c>
    </row>
    <row r="21" spans="1:11" ht="15" x14ac:dyDescent="0.25">
      <c r="A21" s="24"/>
      <c r="B21" s="16"/>
      <c r="C21" s="11"/>
      <c r="D21" s="7" t="s">
        <v>32</v>
      </c>
      <c r="E21" s="58" t="s">
        <v>44</v>
      </c>
      <c r="F21" s="59">
        <v>47</v>
      </c>
      <c r="G21" s="59">
        <v>3</v>
      </c>
      <c r="H21" s="59">
        <v>0.6</v>
      </c>
      <c r="I21" s="59">
        <v>15</v>
      </c>
      <c r="J21" s="59">
        <v>78.3</v>
      </c>
      <c r="K21" s="59">
        <v>114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4"/>
      <c r="B23" s="16"/>
      <c r="C23" s="11"/>
      <c r="D23" s="6"/>
      <c r="E23" s="43"/>
      <c r="F23" s="44"/>
      <c r="G23" s="44"/>
      <c r="H23" s="44"/>
      <c r="I23" s="44"/>
      <c r="J23" s="44"/>
      <c r="K23" s="45"/>
    </row>
    <row r="24" spans="1:11" ht="15" x14ac:dyDescent="0.25">
      <c r="A24" s="25"/>
      <c r="B24" s="18"/>
      <c r="C24" s="8"/>
      <c r="D24" s="19" t="s">
        <v>33</v>
      </c>
      <c r="E24" s="12"/>
      <c r="F24" s="20">
        <f>SUM(F14:F23)</f>
        <v>737</v>
      </c>
      <c r="G24" s="20">
        <f t="shared" ref="G24:J24" si="1">SUM(G14:G23)</f>
        <v>28.200000000000003</v>
      </c>
      <c r="H24" s="20">
        <f t="shared" si="1"/>
        <v>26.099999999999998</v>
      </c>
      <c r="I24" s="20">
        <f t="shared" si="1"/>
        <v>125</v>
      </c>
      <c r="J24" s="20">
        <f t="shared" si="1"/>
        <v>846.39999999999986</v>
      </c>
      <c r="K24" s="26"/>
    </row>
    <row r="25" spans="1:11" ht="15.75" thickBot="1" x14ac:dyDescent="0.25">
      <c r="A25" s="30">
        <f>A6</f>
        <v>1</v>
      </c>
      <c r="B25" s="31">
        <f>B6</f>
        <v>1</v>
      </c>
      <c r="C25" s="48" t="s">
        <v>4</v>
      </c>
      <c r="D25" s="49"/>
      <c r="E25" s="32"/>
      <c r="F25" s="33">
        <f>F13+F24</f>
        <v>737</v>
      </c>
      <c r="G25" s="33">
        <f t="shared" ref="G25:J25" si="2">G13+G24</f>
        <v>28.200000000000003</v>
      </c>
      <c r="H25" s="33">
        <f t="shared" si="2"/>
        <v>26.099999999999998</v>
      </c>
      <c r="I25" s="33">
        <f t="shared" si="2"/>
        <v>125</v>
      </c>
      <c r="J25" s="33">
        <f t="shared" si="2"/>
        <v>846.39999999999986</v>
      </c>
      <c r="K25" s="33"/>
    </row>
    <row r="26" spans="1:11" ht="15" x14ac:dyDescent="0.25">
      <c r="A26" s="15">
        <v>1</v>
      </c>
      <c r="B26" s="16">
        <v>2</v>
      </c>
      <c r="C26" s="23" t="s">
        <v>20</v>
      </c>
      <c r="D26" s="5" t="s">
        <v>21</v>
      </c>
      <c r="E26" s="40"/>
      <c r="F26" s="41"/>
      <c r="G26" s="41"/>
      <c r="H26" s="41"/>
      <c r="I26" s="41"/>
      <c r="J26" s="41"/>
      <c r="K26" s="42"/>
    </row>
    <row r="27" spans="1:11" ht="15" x14ac:dyDescent="0.25">
      <c r="A27" s="15"/>
      <c r="B27" s="16"/>
      <c r="C27" s="11"/>
      <c r="D27" s="6"/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7" t="s">
        <v>24</v>
      </c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5"/>
      <c r="B32" s="16"/>
      <c r="C32" s="11"/>
      <c r="D32" s="6"/>
      <c r="E32" s="43"/>
      <c r="F32" s="44"/>
      <c r="G32" s="44"/>
      <c r="H32" s="44"/>
      <c r="I32" s="44"/>
      <c r="J32" s="44"/>
      <c r="K32" s="45"/>
    </row>
    <row r="33" spans="1:11" ht="15" x14ac:dyDescent="0.25">
      <c r="A33" s="17"/>
      <c r="B33" s="18"/>
      <c r="C33" s="8"/>
      <c r="D33" s="19" t="s">
        <v>33</v>
      </c>
      <c r="E33" s="9"/>
      <c r="F33" s="20">
        <f>SUM(F26:F32)</f>
        <v>0</v>
      </c>
      <c r="G33" s="20">
        <f t="shared" ref="G33" si="3">SUM(G26:G32)</f>
        <v>0</v>
      </c>
      <c r="H33" s="20">
        <f t="shared" ref="H33" si="4">SUM(H26:H32)</f>
        <v>0</v>
      </c>
      <c r="I33" s="20">
        <f t="shared" ref="I33" si="5">SUM(I26:I32)</f>
        <v>0</v>
      </c>
      <c r="J33" s="20">
        <f t="shared" ref="J33" si="6">SUM(J26:J32)</f>
        <v>0</v>
      </c>
      <c r="K33" s="26"/>
    </row>
    <row r="34" spans="1:11" ht="15" x14ac:dyDescent="0.25">
      <c r="A34" s="14">
        <f>A26</f>
        <v>1</v>
      </c>
      <c r="B34" s="14">
        <f>B26</f>
        <v>2</v>
      </c>
      <c r="C34" s="10" t="s">
        <v>25</v>
      </c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61" t="s">
        <v>45</v>
      </c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61" t="s">
        <v>46</v>
      </c>
      <c r="F36" s="63">
        <v>200</v>
      </c>
      <c r="G36" s="63">
        <v>2</v>
      </c>
      <c r="H36" s="63">
        <v>6.7</v>
      </c>
      <c r="I36" s="63">
        <v>9.3000000000000007</v>
      </c>
      <c r="J36" s="63">
        <v>105.2</v>
      </c>
      <c r="K36" s="63">
        <v>37</v>
      </c>
    </row>
    <row r="37" spans="1:11" ht="15" x14ac:dyDescent="0.25">
      <c r="A37" s="15"/>
      <c r="B37" s="16"/>
      <c r="C37" s="11"/>
      <c r="D37" s="7" t="s">
        <v>29</v>
      </c>
      <c r="E37" s="61" t="s">
        <v>47</v>
      </c>
      <c r="F37" s="63">
        <v>90</v>
      </c>
      <c r="G37" s="63">
        <v>10.5</v>
      </c>
      <c r="H37" s="63">
        <v>15.5</v>
      </c>
      <c r="I37" s="63">
        <v>10.8</v>
      </c>
      <c r="J37" s="63">
        <v>224.2</v>
      </c>
      <c r="K37" s="63">
        <v>202</v>
      </c>
    </row>
    <row r="38" spans="1:11" ht="15" x14ac:dyDescent="0.25">
      <c r="A38" s="15"/>
      <c r="B38" s="16"/>
      <c r="C38" s="11"/>
      <c r="D38" s="7" t="s">
        <v>42</v>
      </c>
      <c r="E38" s="62" t="s">
        <v>48</v>
      </c>
      <c r="F38" s="63">
        <v>130</v>
      </c>
      <c r="G38" s="63">
        <v>8.6999999999999993</v>
      </c>
      <c r="H38" s="63">
        <v>5.4</v>
      </c>
      <c r="I38" s="63">
        <v>45</v>
      </c>
      <c r="J38" s="63">
        <v>263.8</v>
      </c>
      <c r="K38" s="63">
        <v>219</v>
      </c>
    </row>
    <row r="39" spans="1:11" ht="15" x14ac:dyDescent="0.25">
      <c r="A39" s="15"/>
      <c r="B39" s="16"/>
      <c r="C39" s="11"/>
      <c r="D39" s="7" t="s">
        <v>30</v>
      </c>
      <c r="E39" s="61" t="s">
        <v>49</v>
      </c>
      <c r="F39" s="64">
        <v>30</v>
      </c>
      <c r="G39" s="64">
        <v>0.3</v>
      </c>
      <c r="H39" s="64">
        <v>0.8</v>
      </c>
      <c r="I39" s="64">
        <v>1.5</v>
      </c>
      <c r="J39" s="64">
        <v>14.3</v>
      </c>
      <c r="K39" s="64">
        <v>463</v>
      </c>
    </row>
    <row r="40" spans="1:11" ht="15" x14ac:dyDescent="0.25">
      <c r="A40" s="15"/>
      <c r="B40" s="16"/>
      <c r="C40" s="11"/>
      <c r="D40" s="7" t="s">
        <v>31</v>
      </c>
      <c r="E40" s="61" t="s">
        <v>43</v>
      </c>
      <c r="F40" s="63">
        <v>180</v>
      </c>
      <c r="G40" s="63">
        <v>0.5</v>
      </c>
      <c r="H40" s="63">
        <v>0.2</v>
      </c>
      <c r="I40" s="63">
        <v>23.1</v>
      </c>
      <c r="J40" s="63">
        <v>96</v>
      </c>
      <c r="K40" s="63">
        <v>282</v>
      </c>
    </row>
    <row r="41" spans="1:11" ht="15" x14ac:dyDescent="0.25">
      <c r="A41" s="15"/>
      <c r="B41" s="16"/>
      <c r="C41" s="11"/>
      <c r="D41" s="7" t="s">
        <v>32</v>
      </c>
      <c r="E41" s="61" t="s">
        <v>44</v>
      </c>
      <c r="F41" s="63">
        <v>60</v>
      </c>
      <c r="G41" s="63">
        <v>6.1</v>
      </c>
      <c r="H41" s="63">
        <v>0.7</v>
      </c>
      <c r="I41" s="63">
        <v>39.299999999999997</v>
      </c>
      <c r="J41" s="63">
        <v>188</v>
      </c>
      <c r="K41" s="63">
        <v>115</v>
      </c>
    </row>
    <row r="42" spans="1:11" ht="15" x14ac:dyDescent="0.25">
      <c r="A42" s="15"/>
      <c r="B42" s="16"/>
      <c r="C42" s="11"/>
      <c r="D42" s="6"/>
      <c r="E42" s="43"/>
      <c r="F42" s="63">
        <v>30</v>
      </c>
      <c r="G42" s="63">
        <v>6.1</v>
      </c>
      <c r="H42" s="63">
        <v>0.7</v>
      </c>
      <c r="I42" s="63">
        <v>39.299999999999997</v>
      </c>
      <c r="J42" s="63">
        <v>188</v>
      </c>
      <c r="K42" s="63">
        <v>118</v>
      </c>
    </row>
    <row r="43" spans="1:11" ht="15" x14ac:dyDescent="0.25">
      <c r="A43" s="15"/>
      <c r="B43" s="16"/>
      <c r="C43" s="11"/>
      <c r="D43" s="6"/>
      <c r="E43" s="43"/>
      <c r="F43" s="44"/>
      <c r="G43" s="44"/>
      <c r="H43" s="44"/>
      <c r="I43" s="44"/>
      <c r="J43" s="44"/>
      <c r="K43" s="45"/>
    </row>
    <row r="44" spans="1:11" ht="15" x14ac:dyDescent="0.25">
      <c r="A44" s="17"/>
      <c r="B44" s="18"/>
      <c r="C44" s="8"/>
      <c r="D44" s="19" t="s">
        <v>33</v>
      </c>
      <c r="E44" s="12"/>
      <c r="F44" s="20">
        <f>SUM(F34:F43)</f>
        <v>720</v>
      </c>
      <c r="G44" s="20">
        <f>SUM(G34:G43)</f>
        <v>34.200000000000003</v>
      </c>
      <c r="H44" s="20">
        <f>SUM(H34:H43)</f>
        <v>30</v>
      </c>
      <c r="I44" s="20">
        <f>SUM(I34:I43)</f>
        <v>168.3</v>
      </c>
      <c r="J44" s="20">
        <f>SUM(J34:J43)</f>
        <v>1079.5</v>
      </c>
      <c r="K44" s="26"/>
    </row>
    <row r="45" spans="1:11" ht="15.75" customHeight="1" thickBot="1" x14ac:dyDescent="0.25">
      <c r="A45" s="34">
        <f>A26</f>
        <v>1</v>
      </c>
      <c r="B45" s="34">
        <f>B26</f>
        <v>2</v>
      </c>
      <c r="C45" s="48" t="s">
        <v>4</v>
      </c>
      <c r="D45" s="49"/>
      <c r="E45" s="32"/>
      <c r="F45" s="33">
        <f>F33+F44</f>
        <v>720</v>
      </c>
      <c r="G45" s="33">
        <f>G33+G44</f>
        <v>34.200000000000003</v>
      </c>
      <c r="H45" s="33">
        <f>H33+H44</f>
        <v>30</v>
      </c>
      <c r="I45" s="33">
        <f>I33+I44</f>
        <v>168.3</v>
      </c>
      <c r="J45" s="33">
        <f>J33+J44</f>
        <v>1079.5</v>
      </c>
      <c r="K45" s="33"/>
    </row>
    <row r="46" spans="1:11" ht="15" x14ac:dyDescent="0.25">
      <c r="A46" s="21">
        <v>1</v>
      </c>
      <c r="B46" s="22">
        <v>3</v>
      </c>
      <c r="C46" s="23" t="s">
        <v>20</v>
      </c>
      <c r="D46" s="5" t="s">
        <v>21</v>
      </c>
      <c r="E46" s="40"/>
      <c r="F46" s="41"/>
      <c r="G46" s="41"/>
      <c r="H46" s="41"/>
      <c r="I46" s="41"/>
      <c r="J46" s="41"/>
      <c r="K46" s="42"/>
    </row>
    <row r="47" spans="1:11" ht="15" x14ac:dyDescent="0.25">
      <c r="A47" s="24"/>
      <c r="B47" s="16"/>
      <c r="C47" s="11"/>
      <c r="D47" s="6"/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22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7" t="s">
        <v>23</v>
      </c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7" t="s">
        <v>24</v>
      </c>
      <c r="E50" s="43"/>
      <c r="F50" s="44"/>
      <c r="G50" s="44"/>
      <c r="H50" s="44"/>
      <c r="I50" s="44"/>
      <c r="J50" s="44"/>
      <c r="K50" s="45"/>
    </row>
    <row r="51" spans="1:11" ht="15" x14ac:dyDescent="0.25">
      <c r="A51" s="24"/>
      <c r="B51" s="16"/>
      <c r="C51" s="11"/>
      <c r="D51" s="6"/>
      <c r="E51" s="43"/>
      <c r="F51" s="44"/>
      <c r="G51" s="44"/>
      <c r="H51" s="44"/>
      <c r="I51" s="44"/>
      <c r="J51" s="44"/>
      <c r="K51" s="45"/>
    </row>
    <row r="52" spans="1:11" ht="15" x14ac:dyDescent="0.25">
      <c r="A52" s="24"/>
      <c r="B52" s="16"/>
      <c r="C52" s="11"/>
      <c r="D52" s="6"/>
      <c r="E52" s="43"/>
      <c r="F52" s="44"/>
      <c r="G52" s="44"/>
      <c r="H52" s="44"/>
      <c r="I52" s="44"/>
      <c r="J52" s="44"/>
      <c r="K52" s="45"/>
    </row>
    <row r="53" spans="1:11" ht="15" x14ac:dyDescent="0.25">
      <c r="A53" s="25"/>
      <c r="B53" s="18"/>
      <c r="C53" s="8"/>
      <c r="D53" s="19" t="s">
        <v>33</v>
      </c>
      <c r="E53" s="9"/>
      <c r="F53" s="20">
        <f>SUM(F46:F52)</f>
        <v>0</v>
      </c>
      <c r="G53" s="20">
        <f t="shared" ref="G53" si="7">SUM(G46:G52)</f>
        <v>0</v>
      </c>
      <c r="H53" s="20">
        <f t="shared" ref="H53" si="8">SUM(H46:H52)</f>
        <v>0</v>
      </c>
      <c r="I53" s="20">
        <f t="shared" ref="I53" si="9">SUM(I46:I52)</f>
        <v>0</v>
      </c>
      <c r="J53" s="20">
        <f t="shared" ref="J53" si="10">SUM(J46:J52)</f>
        <v>0</v>
      </c>
      <c r="K53" s="26"/>
    </row>
    <row r="54" spans="1:11" ht="15" x14ac:dyDescent="0.25">
      <c r="A54" s="27">
        <f>A46</f>
        <v>1</v>
      </c>
      <c r="B54" s="14">
        <f>B46</f>
        <v>3</v>
      </c>
      <c r="C54" s="10" t="s">
        <v>25</v>
      </c>
      <c r="D54" s="7" t="s">
        <v>26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27</v>
      </c>
      <c r="E55" s="65" t="s">
        <v>50</v>
      </c>
      <c r="F55" s="72">
        <v>200</v>
      </c>
      <c r="G55" s="75">
        <v>1.9</v>
      </c>
      <c r="H55" s="76">
        <v>3.1</v>
      </c>
      <c r="I55" s="76">
        <v>10.9</v>
      </c>
      <c r="J55" s="76">
        <v>79</v>
      </c>
      <c r="K55" s="78">
        <v>45</v>
      </c>
    </row>
    <row r="56" spans="1:11" ht="15" x14ac:dyDescent="0.25">
      <c r="A56" s="24"/>
      <c r="B56" s="16"/>
      <c r="C56" s="11"/>
      <c r="D56" s="7" t="s">
        <v>28</v>
      </c>
      <c r="E56" s="66" t="s">
        <v>51</v>
      </c>
      <c r="F56" s="63">
        <v>160</v>
      </c>
      <c r="G56" s="63">
        <v>10.7</v>
      </c>
      <c r="H56" s="63">
        <v>2.2999999999999998</v>
      </c>
      <c r="I56" s="63">
        <v>7.2</v>
      </c>
      <c r="J56" s="63">
        <v>183.2</v>
      </c>
      <c r="K56" s="79">
        <v>172</v>
      </c>
    </row>
    <row r="57" spans="1:11" ht="15" x14ac:dyDescent="0.25">
      <c r="A57" s="24"/>
      <c r="B57" s="16"/>
      <c r="C57" s="11"/>
      <c r="D57" s="7" t="s">
        <v>29</v>
      </c>
      <c r="E57" s="67" t="s">
        <v>39</v>
      </c>
      <c r="F57" s="60">
        <v>150</v>
      </c>
      <c r="G57" s="60">
        <v>2.6</v>
      </c>
      <c r="H57" s="60">
        <v>4.9000000000000004</v>
      </c>
      <c r="I57" s="60">
        <v>18.600000000000001</v>
      </c>
      <c r="J57" s="60">
        <v>128.4</v>
      </c>
      <c r="K57" s="80">
        <v>241</v>
      </c>
    </row>
    <row r="58" spans="1:11" ht="15" x14ac:dyDescent="0.25">
      <c r="A58" s="24"/>
      <c r="B58" s="16"/>
      <c r="C58" s="11"/>
      <c r="D58" s="7" t="s">
        <v>30</v>
      </c>
      <c r="E58" s="65" t="s">
        <v>41</v>
      </c>
      <c r="F58" s="72">
        <v>200</v>
      </c>
      <c r="G58" s="76">
        <v>0.6</v>
      </c>
      <c r="H58" s="76">
        <v>0</v>
      </c>
      <c r="I58" s="76">
        <v>27.9</v>
      </c>
      <c r="J58" s="76">
        <v>113.8</v>
      </c>
      <c r="K58" s="81">
        <v>283</v>
      </c>
    </row>
    <row r="59" spans="1:11" ht="15" x14ac:dyDescent="0.25">
      <c r="A59" s="24"/>
      <c r="B59" s="16"/>
      <c r="C59" s="11"/>
      <c r="D59" s="7" t="s">
        <v>31</v>
      </c>
      <c r="E59" s="68" t="s">
        <v>43</v>
      </c>
      <c r="F59" s="73">
        <v>60</v>
      </c>
      <c r="G59" s="75">
        <v>2</v>
      </c>
      <c r="H59" s="76">
        <v>0.4</v>
      </c>
      <c r="I59" s="76">
        <v>10</v>
      </c>
      <c r="J59" s="76">
        <v>52.2</v>
      </c>
      <c r="K59" s="78">
        <v>115</v>
      </c>
    </row>
    <row r="60" spans="1:11" ht="15" x14ac:dyDescent="0.25">
      <c r="A60" s="24"/>
      <c r="B60" s="16"/>
      <c r="C60" s="11"/>
      <c r="D60" s="7" t="s">
        <v>32</v>
      </c>
      <c r="E60" s="69" t="s">
        <v>52</v>
      </c>
      <c r="F60" s="73">
        <v>31</v>
      </c>
      <c r="G60" s="75">
        <v>1.5</v>
      </c>
      <c r="H60" s="76">
        <v>0.1</v>
      </c>
      <c r="I60" s="76">
        <v>9.9</v>
      </c>
      <c r="J60" s="76">
        <v>47</v>
      </c>
      <c r="K60" s="82">
        <v>114</v>
      </c>
    </row>
    <row r="61" spans="1:11" ht="15" x14ac:dyDescent="0.25">
      <c r="A61" s="24"/>
      <c r="B61" s="16"/>
      <c r="C61" s="11"/>
      <c r="D61" s="70" t="s">
        <v>24</v>
      </c>
      <c r="E61" s="71" t="s">
        <v>53</v>
      </c>
      <c r="F61" s="74">
        <v>100</v>
      </c>
      <c r="G61" s="77">
        <v>1.5</v>
      </c>
      <c r="H61" s="71">
        <v>0.5</v>
      </c>
      <c r="I61" s="71">
        <v>21</v>
      </c>
      <c r="J61" s="71">
        <v>96</v>
      </c>
      <c r="K61" s="83">
        <v>112</v>
      </c>
    </row>
    <row r="62" spans="1:11" ht="15" x14ac:dyDescent="0.25">
      <c r="A62" s="24"/>
      <c r="B62" s="16"/>
      <c r="C62" s="11"/>
      <c r="D62" s="6"/>
      <c r="E62" s="43"/>
      <c r="F62" s="44"/>
      <c r="G62" s="44"/>
      <c r="H62" s="44"/>
      <c r="I62" s="44"/>
      <c r="J62" s="44"/>
      <c r="K62" s="45"/>
    </row>
    <row r="63" spans="1:11" ht="15" x14ac:dyDescent="0.25">
      <c r="A63" s="25"/>
      <c r="B63" s="18"/>
      <c r="C63" s="8"/>
      <c r="D63" s="19" t="s">
        <v>33</v>
      </c>
      <c r="E63" s="12"/>
      <c r="F63" s="20">
        <f>SUM(F54:F62)</f>
        <v>901</v>
      </c>
      <c r="G63" s="20">
        <f t="shared" ref="G63" si="11">SUM(G54:G62)</f>
        <v>20.799999999999997</v>
      </c>
      <c r="H63" s="20">
        <f t="shared" ref="H63" si="12">SUM(H54:H62)</f>
        <v>11.3</v>
      </c>
      <c r="I63" s="20">
        <f t="shared" ref="I63" si="13">SUM(I54:I62)</f>
        <v>105.5</v>
      </c>
      <c r="J63" s="20">
        <f t="shared" ref="J63" si="14">SUM(J54:J62)</f>
        <v>699.6</v>
      </c>
      <c r="K63" s="26"/>
    </row>
    <row r="64" spans="1:11" ht="15.75" customHeight="1" thickBot="1" x14ac:dyDescent="0.25">
      <c r="A64" s="30">
        <f>A46</f>
        <v>1</v>
      </c>
      <c r="B64" s="31">
        <f>B46</f>
        <v>3</v>
      </c>
      <c r="C64" s="48" t="s">
        <v>4</v>
      </c>
      <c r="D64" s="49"/>
      <c r="E64" s="32"/>
      <c r="F64" s="33">
        <f>F53+F63</f>
        <v>901</v>
      </c>
      <c r="G64" s="33">
        <f t="shared" ref="G64" si="15">G53+G63</f>
        <v>20.799999999999997</v>
      </c>
      <c r="H64" s="33">
        <f t="shared" ref="H64" si="16">H53+H63</f>
        <v>11.3</v>
      </c>
      <c r="I64" s="33">
        <f t="shared" ref="I64" si="17">I53+I63</f>
        <v>105.5</v>
      </c>
      <c r="J64" s="33">
        <f t="shared" ref="J64" si="18">J53+J63</f>
        <v>699.6</v>
      </c>
      <c r="K64" s="33"/>
    </row>
    <row r="65" spans="1:11" ht="15" x14ac:dyDescent="0.25">
      <c r="A65" s="21">
        <v>1</v>
      </c>
      <c r="B65" s="22">
        <v>4</v>
      </c>
      <c r="C65" s="23" t="s">
        <v>20</v>
      </c>
      <c r="D65" s="5" t="s">
        <v>21</v>
      </c>
      <c r="E65" s="40"/>
      <c r="F65" s="41"/>
      <c r="G65" s="41"/>
      <c r="H65" s="41"/>
      <c r="I65" s="41"/>
      <c r="J65" s="41"/>
      <c r="K65" s="42"/>
    </row>
    <row r="66" spans="1:11" ht="15" x14ac:dyDescent="0.25">
      <c r="A66" s="24"/>
      <c r="B66" s="16"/>
      <c r="C66" s="11"/>
      <c r="D66" s="6"/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22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7" t="s">
        <v>23</v>
      </c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7" t="s">
        <v>24</v>
      </c>
      <c r="E69" s="43"/>
      <c r="F69" s="44"/>
      <c r="G69" s="44"/>
      <c r="H69" s="44"/>
      <c r="I69" s="44"/>
      <c r="J69" s="44"/>
      <c r="K69" s="45"/>
    </row>
    <row r="70" spans="1:11" ht="15" x14ac:dyDescent="0.25">
      <c r="A70" s="24"/>
      <c r="B70" s="16"/>
      <c r="C70" s="11"/>
      <c r="D70" s="6"/>
      <c r="E70" s="43"/>
      <c r="F70" s="44"/>
      <c r="G70" s="44"/>
      <c r="H70" s="44"/>
      <c r="I70" s="44"/>
      <c r="J70" s="44"/>
      <c r="K70" s="45"/>
    </row>
    <row r="71" spans="1:11" ht="15" x14ac:dyDescent="0.25">
      <c r="A71" s="24"/>
      <c r="B71" s="16"/>
      <c r="C71" s="11"/>
      <c r="D71" s="6"/>
      <c r="E71" s="43"/>
      <c r="F71" s="44"/>
      <c r="G71" s="44"/>
      <c r="H71" s="44"/>
      <c r="I71" s="44"/>
      <c r="J71" s="44"/>
      <c r="K71" s="45"/>
    </row>
    <row r="72" spans="1:11" ht="15" x14ac:dyDescent="0.25">
      <c r="A72" s="25"/>
      <c r="B72" s="18"/>
      <c r="C72" s="8"/>
      <c r="D72" s="19" t="s">
        <v>33</v>
      </c>
      <c r="E72" s="9"/>
      <c r="F72" s="20">
        <f>SUM(F65:F71)</f>
        <v>0</v>
      </c>
      <c r="G72" s="20">
        <f t="shared" ref="G72" si="19">SUM(G65:G71)</f>
        <v>0</v>
      </c>
      <c r="H72" s="20">
        <f t="shared" ref="H72" si="20">SUM(H65:H71)</f>
        <v>0</v>
      </c>
      <c r="I72" s="20">
        <f t="shared" ref="I72" si="21">SUM(I65:I71)</f>
        <v>0</v>
      </c>
      <c r="J72" s="20">
        <f t="shared" ref="J72" si="22">SUM(J65:J71)</f>
        <v>0</v>
      </c>
      <c r="K72" s="26"/>
    </row>
    <row r="73" spans="1:11" ht="15" x14ac:dyDescent="0.25">
      <c r="A73" s="27">
        <f>A65</f>
        <v>1</v>
      </c>
      <c r="B73" s="14">
        <f>B65</f>
        <v>4</v>
      </c>
      <c r="C73" s="10" t="s">
        <v>25</v>
      </c>
      <c r="D73" s="7" t="s">
        <v>26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27</v>
      </c>
      <c r="E74" s="84" t="s">
        <v>54</v>
      </c>
      <c r="F74" s="84">
        <v>200</v>
      </c>
      <c r="G74" s="86">
        <v>2.5</v>
      </c>
      <c r="H74" s="86">
        <v>4.9000000000000004</v>
      </c>
      <c r="I74" s="86">
        <v>13.9</v>
      </c>
      <c r="J74" s="84">
        <v>109.4</v>
      </c>
      <c r="K74" s="84">
        <v>56</v>
      </c>
    </row>
    <row r="75" spans="1:11" ht="15" x14ac:dyDescent="0.25">
      <c r="A75" s="24"/>
      <c r="B75" s="16"/>
      <c r="C75" s="11"/>
      <c r="D75" s="7" t="s">
        <v>28</v>
      </c>
      <c r="E75" s="84" t="s">
        <v>55</v>
      </c>
      <c r="F75" s="84">
        <v>110</v>
      </c>
      <c r="G75" s="86">
        <v>24.5</v>
      </c>
      <c r="H75" s="86">
        <v>31.6</v>
      </c>
      <c r="I75" s="86">
        <v>4.4400000000000004</v>
      </c>
      <c r="J75" s="84">
        <v>434.3</v>
      </c>
      <c r="K75" s="84">
        <v>210</v>
      </c>
    </row>
    <row r="76" spans="1:11" ht="15" x14ac:dyDescent="0.25">
      <c r="A76" s="24"/>
      <c r="B76" s="16"/>
      <c r="C76" s="11"/>
      <c r="D76" s="7" t="s">
        <v>29</v>
      </c>
      <c r="E76" s="84" t="s">
        <v>56</v>
      </c>
      <c r="F76" s="84">
        <v>150</v>
      </c>
      <c r="G76" s="86">
        <v>5.5</v>
      </c>
      <c r="H76" s="86">
        <v>5.3</v>
      </c>
      <c r="I76" s="86">
        <v>35.299999999999997</v>
      </c>
      <c r="J76" s="84">
        <v>211.1</v>
      </c>
      <c r="K76" s="84">
        <v>227</v>
      </c>
    </row>
    <row r="77" spans="1:11" ht="15" x14ac:dyDescent="0.25">
      <c r="A77" s="24"/>
      <c r="B77" s="16"/>
      <c r="C77" s="11"/>
      <c r="D77" s="7" t="s">
        <v>30</v>
      </c>
      <c r="E77" s="84" t="s">
        <v>49</v>
      </c>
      <c r="F77" s="84">
        <v>180</v>
      </c>
      <c r="G77" s="86">
        <v>0.6</v>
      </c>
      <c r="H77" s="86">
        <v>0</v>
      </c>
      <c r="I77" s="86">
        <v>27.9</v>
      </c>
      <c r="J77" s="84">
        <v>113.8</v>
      </c>
      <c r="K77" s="84">
        <v>283</v>
      </c>
    </row>
    <row r="78" spans="1:11" ht="15" x14ac:dyDescent="0.25">
      <c r="A78" s="24"/>
      <c r="B78" s="16"/>
      <c r="C78" s="11"/>
      <c r="D78" s="7" t="s">
        <v>31</v>
      </c>
      <c r="E78" s="84" t="s">
        <v>43</v>
      </c>
      <c r="F78" s="84">
        <v>73</v>
      </c>
      <c r="G78" s="86">
        <v>4.5999999999999996</v>
      </c>
      <c r="H78" s="86">
        <v>0.5</v>
      </c>
      <c r="I78" s="86">
        <v>29.5</v>
      </c>
      <c r="J78" s="84">
        <v>141</v>
      </c>
      <c r="K78" s="84">
        <v>115</v>
      </c>
    </row>
    <row r="79" spans="1:11" ht="15" x14ac:dyDescent="0.25">
      <c r="A79" s="24"/>
      <c r="B79" s="16"/>
      <c r="C79" s="11"/>
      <c r="D79" s="7" t="s">
        <v>32</v>
      </c>
      <c r="E79" s="85" t="s">
        <v>44</v>
      </c>
      <c r="F79" s="84">
        <v>45</v>
      </c>
      <c r="G79" s="86">
        <v>2.5</v>
      </c>
      <c r="H79" s="86">
        <v>0.5</v>
      </c>
      <c r="I79" s="86">
        <v>12.7</v>
      </c>
      <c r="J79" s="87">
        <v>66.099999999999994</v>
      </c>
      <c r="K79" s="84">
        <v>114</v>
      </c>
    </row>
    <row r="80" spans="1:11" ht="15" x14ac:dyDescent="0.25">
      <c r="A80" s="24"/>
      <c r="B80" s="16"/>
      <c r="C80" s="11"/>
      <c r="D80" s="6"/>
      <c r="E80" s="43"/>
      <c r="F80" s="44"/>
      <c r="G80" s="44"/>
      <c r="H80" s="44"/>
      <c r="I80" s="44"/>
      <c r="J80" s="44"/>
      <c r="K80" s="45"/>
    </row>
    <row r="81" spans="1:11" ht="15" x14ac:dyDescent="0.25">
      <c r="A81" s="24"/>
      <c r="B81" s="16"/>
      <c r="C81" s="11"/>
      <c r="D81" s="6"/>
      <c r="E81" s="43"/>
      <c r="F81" s="44"/>
      <c r="G81" s="44"/>
      <c r="H81" s="44"/>
      <c r="I81" s="44"/>
      <c r="J81" s="44"/>
      <c r="K81" s="45"/>
    </row>
    <row r="82" spans="1:11" ht="15" x14ac:dyDescent="0.25">
      <c r="A82" s="25"/>
      <c r="B82" s="18"/>
      <c r="C82" s="8"/>
      <c r="D82" s="19" t="s">
        <v>33</v>
      </c>
      <c r="E82" s="12"/>
      <c r="F82" s="20">
        <f>SUM(F73:F81)</f>
        <v>758</v>
      </c>
      <c r="G82" s="20">
        <f t="shared" ref="G82" si="23">SUM(G73:G81)</f>
        <v>40.200000000000003</v>
      </c>
      <c r="H82" s="20">
        <f t="shared" ref="H82" si="24">SUM(H73:H81)</f>
        <v>42.8</v>
      </c>
      <c r="I82" s="20">
        <f t="shared" ref="I82" si="25">SUM(I73:I81)</f>
        <v>123.74</v>
      </c>
      <c r="J82" s="20">
        <f t="shared" ref="J82" si="26">SUM(J73:J81)</f>
        <v>1075.7</v>
      </c>
      <c r="K82" s="26"/>
    </row>
    <row r="83" spans="1:11" ht="15.75" customHeight="1" thickBot="1" x14ac:dyDescent="0.25">
      <c r="A83" s="30">
        <f>A65</f>
        <v>1</v>
      </c>
      <c r="B83" s="31">
        <f>B65</f>
        <v>4</v>
      </c>
      <c r="C83" s="48" t="s">
        <v>4</v>
      </c>
      <c r="D83" s="49"/>
      <c r="E83" s="32"/>
      <c r="F83" s="33">
        <f>F72+F82</f>
        <v>758</v>
      </c>
      <c r="G83" s="33">
        <f t="shared" ref="G83" si="27">G72+G82</f>
        <v>40.200000000000003</v>
      </c>
      <c r="H83" s="33">
        <f t="shared" ref="H83" si="28">H72+H82</f>
        <v>42.8</v>
      </c>
      <c r="I83" s="33">
        <f t="shared" ref="I83" si="29">I72+I82</f>
        <v>123.74</v>
      </c>
      <c r="J83" s="33">
        <f t="shared" ref="J83" si="30">J72+J82</f>
        <v>1075.7</v>
      </c>
      <c r="K83" s="33"/>
    </row>
    <row r="84" spans="1:11" ht="15" x14ac:dyDescent="0.25">
      <c r="A84" s="21">
        <v>1</v>
      </c>
      <c r="B84" s="22">
        <v>5</v>
      </c>
      <c r="C84" s="23" t="s">
        <v>20</v>
      </c>
      <c r="D84" s="5" t="s">
        <v>21</v>
      </c>
      <c r="E84" s="40"/>
      <c r="F84" s="41"/>
      <c r="G84" s="41"/>
      <c r="H84" s="41"/>
      <c r="I84" s="41"/>
      <c r="J84" s="41"/>
      <c r="K84" s="42"/>
    </row>
    <row r="85" spans="1:11" ht="15" x14ac:dyDescent="0.25">
      <c r="A85" s="24"/>
      <c r="B85" s="16"/>
      <c r="C85" s="11"/>
      <c r="D85" s="6"/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22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7" t="s">
        <v>23</v>
      </c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7" t="s">
        <v>24</v>
      </c>
      <c r="E88" s="43"/>
      <c r="F88" s="44"/>
      <c r="G88" s="44"/>
      <c r="H88" s="44"/>
      <c r="I88" s="44"/>
      <c r="J88" s="44"/>
      <c r="K88" s="45"/>
    </row>
    <row r="89" spans="1:11" ht="15" x14ac:dyDescent="0.25">
      <c r="A89" s="24"/>
      <c r="B89" s="16"/>
      <c r="C89" s="11"/>
      <c r="D89" s="6"/>
      <c r="E89" s="43"/>
      <c r="F89" s="44"/>
      <c r="G89" s="44"/>
      <c r="H89" s="44"/>
      <c r="I89" s="44"/>
      <c r="J89" s="44"/>
      <c r="K89" s="45"/>
    </row>
    <row r="90" spans="1:11" ht="15" x14ac:dyDescent="0.25">
      <c r="A90" s="24"/>
      <c r="B90" s="16"/>
      <c r="C90" s="11"/>
      <c r="D90" s="6"/>
      <c r="E90" s="43"/>
      <c r="F90" s="44"/>
      <c r="G90" s="44"/>
      <c r="H90" s="44"/>
      <c r="I90" s="44"/>
      <c r="J90" s="44"/>
      <c r="K90" s="45"/>
    </row>
    <row r="91" spans="1:11" ht="15" x14ac:dyDescent="0.25">
      <c r="A91" s="25"/>
      <c r="B91" s="18"/>
      <c r="C91" s="8"/>
      <c r="D91" s="19" t="s">
        <v>33</v>
      </c>
      <c r="E91" s="9"/>
      <c r="F91" s="20">
        <f>SUM(F84:F90)</f>
        <v>0</v>
      </c>
      <c r="G91" s="20">
        <f t="shared" ref="G91" si="31">SUM(G84:G90)</f>
        <v>0</v>
      </c>
      <c r="H91" s="20">
        <f t="shared" ref="H91" si="32">SUM(H84:H90)</f>
        <v>0</v>
      </c>
      <c r="I91" s="20">
        <f t="shared" ref="I91" si="33">SUM(I84:I90)</f>
        <v>0</v>
      </c>
      <c r="J91" s="20">
        <f t="shared" ref="J91" si="34">SUM(J84:J90)</f>
        <v>0</v>
      </c>
      <c r="K91" s="26"/>
    </row>
    <row r="92" spans="1:11" ht="15" x14ac:dyDescent="0.25">
      <c r="A92" s="27">
        <f>A84</f>
        <v>1</v>
      </c>
      <c r="B92" s="14">
        <f>B84</f>
        <v>5</v>
      </c>
      <c r="C92" s="10" t="s">
        <v>25</v>
      </c>
      <c r="D92" s="7" t="s">
        <v>26</v>
      </c>
      <c r="E92" s="88" t="s">
        <v>57</v>
      </c>
      <c r="F92" s="90">
        <v>35</v>
      </c>
      <c r="G92" s="94">
        <v>2.2000000000000002</v>
      </c>
      <c r="H92" s="94">
        <v>7.7</v>
      </c>
      <c r="I92" s="94">
        <v>3.8</v>
      </c>
      <c r="J92" s="94">
        <v>93.1</v>
      </c>
      <c r="K92" s="78">
        <v>5</v>
      </c>
    </row>
    <row r="93" spans="1:11" ht="15" x14ac:dyDescent="0.25">
      <c r="A93" s="24"/>
      <c r="B93" s="16"/>
      <c r="C93" s="11"/>
      <c r="D93" s="7" t="s">
        <v>27</v>
      </c>
      <c r="E93" s="88" t="s">
        <v>58</v>
      </c>
      <c r="F93" s="91">
        <v>200</v>
      </c>
      <c r="G93" s="95">
        <v>2.4</v>
      </c>
      <c r="H93" s="94">
        <v>3</v>
      </c>
      <c r="I93" s="94">
        <v>13.2</v>
      </c>
      <c r="J93" s="94">
        <v>92.08</v>
      </c>
      <c r="K93" s="78">
        <v>39</v>
      </c>
    </row>
    <row r="94" spans="1:11" ht="15" x14ac:dyDescent="0.25">
      <c r="A94" s="24"/>
      <c r="B94" s="16"/>
      <c r="C94" s="11"/>
      <c r="D94" s="7" t="s">
        <v>28</v>
      </c>
      <c r="E94" s="88" t="s">
        <v>59</v>
      </c>
      <c r="F94" s="90">
        <v>180</v>
      </c>
      <c r="G94" s="94">
        <v>18.899999999999999</v>
      </c>
      <c r="H94" s="94">
        <v>18.600000000000001</v>
      </c>
      <c r="I94" s="94">
        <v>49.2</v>
      </c>
      <c r="J94" s="94">
        <v>440</v>
      </c>
      <c r="K94" s="78">
        <v>202</v>
      </c>
    </row>
    <row r="95" spans="1:11" ht="15" x14ac:dyDescent="0.25">
      <c r="A95" s="24"/>
      <c r="B95" s="16"/>
      <c r="C95" s="11"/>
      <c r="D95" s="7" t="s">
        <v>30</v>
      </c>
      <c r="E95" s="89" t="s">
        <v>41</v>
      </c>
      <c r="F95" s="92">
        <v>180</v>
      </c>
      <c r="G95" s="92">
        <v>0.6</v>
      </c>
      <c r="H95" s="92">
        <v>0</v>
      </c>
      <c r="I95" s="92">
        <v>27.9</v>
      </c>
      <c r="J95" s="92">
        <v>113.8</v>
      </c>
      <c r="K95" s="96">
        <v>283</v>
      </c>
    </row>
    <row r="96" spans="1:11" ht="15" x14ac:dyDescent="0.25">
      <c r="A96" s="24"/>
      <c r="B96" s="16"/>
      <c r="C96" s="11"/>
      <c r="D96" s="7" t="s">
        <v>31</v>
      </c>
      <c r="E96" s="69" t="s">
        <v>44</v>
      </c>
      <c r="F96" s="93">
        <v>45</v>
      </c>
      <c r="G96" s="95">
        <v>2.13</v>
      </c>
      <c r="H96" s="94">
        <v>0.43</v>
      </c>
      <c r="I96" s="94">
        <v>10.67</v>
      </c>
      <c r="J96" s="94">
        <v>55.68</v>
      </c>
      <c r="K96" s="81">
        <v>114</v>
      </c>
    </row>
    <row r="97" spans="1:11" ht="15" x14ac:dyDescent="0.25">
      <c r="A97" s="24"/>
      <c r="B97" s="16"/>
      <c r="C97" s="11"/>
      <c r="D97" s="7" t="s">
        <v>32</v>
      </c>
      <c r="E97" s="69" t="s">
        <v>43</v>
      </c>
      <c r="F97" s="93">
        <v>60</v>
      </c>
      <c r="G97" s="95">
        <v>4.5999999999999996</v>
      </c>
      <c r="H97" s="94">
        <v>0.5</v>
      </c>
      <c r="I97" s="94">
        <v>29.5</v>
      </c>
      <c r="J97" s="94">
        <v>141</v>
      </c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4"/>
      <c r="B99" s="16"/>
      <c r="C99" s="11"/>
      <c r="D99" s="6"/>
      <c r="E99" s="43"/>
      <c r="F99" s="44"/>
      <c r="G99" s="44"/>
      <c r="H99" s="44"/>
      <c r="I99" s="44"/>
      <c r="J99" s="44"/>
      <c r="K99" s="45"/>
    </row>
    <row r="100" spans="1:11" ht="15" x14ac:dyDescent="0.25">
      <c r="A100" s="25"/>
      <c r="B100" s="18"/>
      <c r="C100" s="8"/>
      <c r="D100" s="19" t="s">
        <v>33</v>
      </c>
      <c r="E100" s="12"/>
      <c r="F100" s="20">
        <f>SUM(F92:F99)</f>
        <v>700</v>
      </c>
      <c r="G100" s="20">
        <f>SUM(G92:G99)</f>
        <v>30.83</v>
      </c>
      <c r="H100" s="20">
        <f>SUM(H92:H99)</f>
        <v>30.23</v>
      </c>
      <c r="I100" s="20">
        <f>SUM(I92:I99)</f>
        <v>134.26999999999998</v>
      </c>
      <c r="J100" s="20">
        <f>SUM(J92:J99)</f>
        <v>935.66</v>
      </c>
      <c r="K100" s="26"/>
    </row>
    <row r="101" spans="1:11" ht="15.75" customHeight="1" thickBot="1" x14ac:dyDescent="0.25">
      <c r="A101" s="30">
        <f>A84</f>
        <v>1</v>
      </c>
      <c r="B101" s="31">
        <f>B84</f>
        <v>5</v>
      </c>
      <c r="C101" s="48" t="s">
        <v>4</v>
      </c>
      <c r="D101" s="49"/>
      <c r="E101" s="32"/>
      <c r="F101" s="33">
        <f>F91+F100</f>
        <v>700</v>
      </c>
      <c r="G101" s="33">
        <f>G91+G100</f>
        <v>30.83</v>
      </c>
      <c r="H101" s="33">
        <f>H91+H100</f>
        <v>30.23</v>
      </c>
      <c r="I101" s="33">
        <f>I91+I100</f>
        <v>134.26999999999998</v>
      </c>
      <c r="J101" s="33">
        <f>J91+J100</f>
        <v>935.66</v>
      </c>
      <c r="K101" s="33"/>
    </row>
    <row r="102" spans="1:11" ht="15" x14ac:dyDescent="0.25">
      <c r="A102" s="21">
        <v>2</v>
      </c>
      <c r="B102" s="22">
        <v>6</v>
      </c>
      <c r="C102" s="23" t="s">
        <v>20</v>
      </c>
      <c r="D102" s="5" t="s">
        <v>21</v>
      </c>
      <c r="E102" s="40"/>
      <c r="F102" s="41"/>
      <c r="G102" s="41"/>
      <c r="H102" s="41"/>
      <c r="I102" s="41"/>
      <c r="J102" s="41"/>
      <c r="K102" s="42"/>
    </row>
    <row r="103" spans="1:11" ht="15" x14ac:dyDescent="0.25">
      <c r="A103" s="24"/>
      <c r="B103" s="16"/>
      <c r="C103" s="11"/>
      <c r="D103" s="6"/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7" t="s">
        <v>24</v>
      </c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4"/>
      <c r="B108" s="16"/>
      <c r="C108" s="11"/>
      <c r="D108" s="6"/>
      <c r="E108" s="43"/>
      <c r="F108" s="44"/>
      <c r="G108" s="44"/>
      <c r="H108" s="44"/>
      <c r="I108" s="44"/>
      <c r="J108" s="44"/>
      <c r="K108" s="45"/>
    </row>
    <row r="109" spans="1:11" ht="15" x14ac:dyDescent="0.25">
      <c r="A109" s="25"/>
      <c r="B109" s="18"/>
      <c r="C109" s="8"/>
      <c r="D109" s="19" t="s">
        <v>33</v>
      </c>
      <c r="E109" s="9"/>
      <c r="F109" s="20">
        <f>SUM(F102:F108)</f>
        <v>0</v>
      </c>
      <c r="G109" s="20">
        <f t="shared" ref="G109:J109" si="35">SUM(G102:G108)</f>
        <v>0</v>
      </c>
      <c r="H109" s="20">
        <f t="shared" si="35"/>
        <v>0</v>
      </c>
      <c r="I109" s="20">
        <f t="shared" si="35"/>
        <v>0</v>
      </c>
      <c r="J109" s="20">
        <f t="shared" si="35"/>
        <v>0</v>
      </c>
      <c r="K109" s="26"/>
    </row>
    <row r="110" spans="1:11" ht="15" x14ac:dyDescent="0.25">
      <c r="A110" s="27">
        <f>A102</f>
        <v>2</v>
      </c>
      <c r="B110" s="14">
        <f>B102</f>
        <v>6</v>
      </c>
      <c r="C110" s="10" t="s">
        <v>25</v>
      </c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97" t="s">
        <v>60</v>
      </c>
      <c r="F111" s="98">
        <v>200</v>
      </c>
      <c r="G111" s="101">
        <v>2.2999999999999998</v>
      </c>
      <c r="H111" s="101">
        <v>6.1</v>
      </c>
      <c r="I111" s="101">
        <v>17.7</v>
      </c>
      <c r="J111" s="101">
        <v>147.19999999999999</v>
      </c>
      <c r="K111" s="99">
        <v>80</v>
      </c>
    </row>
    <row r="112" spans="1:11" ht="15" x14ac:dyDescent="0.25">
      <c r="A112" s="24"/>
      <c r="B112" s="16"/>
      <c r="C112" s="11"/>
      <c r="D112" s="7" t="s">
        <v>28</v>
      </c>
      <c r="E112" s="97" t="s">
        <v>61</v>
      </c>
      <c r="F112" s="98">
        <v>90</v>
      </c>
      <c r="G112" s="98">
        <v>10.7</v>
      </c>
      <c r="H112" s="98">
        <v>11.7</v>
      </c>
      <c r="I112" s="98">
        <v>5.7</v>
      </c>
      <c r="J112" s="98">
        <v>176.8</v>
      </c>
      <c r="K112" s="99">
        <v>189</v>
      </c>
    </row>
    <row r="113" spans="1:11" ht="15" x14ac:dyDescent="0.25">
      <c r="A113" s="24"/>
      <c r="B113" s="16"/>
      <c r="C113" s="11"/>
      <c r="D113" s="7" t="s">
        <v>29</v>
      </c>
      <c r="E113" s="97" t="s">
        <v>48</v>
      </c>
      <c r="F113" s="99">
        <v>30</v>
      </c>
      <c r="G113" s="99">
        <v>0.3</v>
      </c>
      <c r="H113" s="99">
        <v>0.8</v>
      </c>
      <c r="I113" s="99">
        <v>1.5</v>
      </c>
      <c r="J113" s="99">
        <v>14.3</v>
      </c>
      <c r="K113" s="99">
        <v>463</v>
      </c>
    </row>
    <row r="114" spans="1:11" ht="15" x14ac:dyDescent="0.25">
      <c r="A114" s="24"/>
      <c r="B114" s="16"/>
      <c r="C114" s="11"/>
      <c r="D114" s="7" t="s">
        <v>42</v>
      </c>
      <c r="E114" s="97" t="s">
        <v>39</v>
      </c>
      <c r="F114" s="97">
        <v>150</v>
      </c>
      <c r="G114" s="99">
        <v>3.2</v>
      </c>
      <c r="H114" s="99">
        <v>6.1</v>
      </c>
      <c r="I114" s="99">
        <v>23.3</v>
      </c>
      <c r="J114" s="99">
        <v>160.5</v>
      </c>
      <c r="K114" s="99">
        <v>241</v>
      </c>
    </row>
    <row r="115" spans="1:11" ht="15" x14ac:dyDescent="0.25">
      <c r="A115" s="24"/>
      <c r="B115" s="16"/>
      <c r="C115" s="11"/>
      <c r="D115" s="7" t="s">
        <v>30</v>
      </c>
      <c r="E115" s="97" t="s">
        <v>49</v>
      </c>
      <c r="F115" s="99">
        <v>180</v>
      </c>
      <c r="G115" s="99">
        <v>0.5</v>
      </c>
      <c r="H115" s="99">
        <v>0.2</v>
      </c>
      <c r="I115" s="99">
        <v>23.1</v>
      </c>
      <c r="J115" s="99">
        <v>96</v>
      </c>
      <c r="K115" s="99">
        <v>282</v>
      </c>
    </row>
    <row r="116" spans="1:11" ht="15" x14ac:dyDescent="0.25">
      <c r="A116" s="24"/>
      <c r="B116" s="16"/>
      <c r="C116" s="11"/>
      <c r="D116" s="7" t="s">
        <v>31</v>
      </c>
      <c r="E116" s="97" t="s">
        <v>44</v>
      </c>
      <c r="F116" s="99">
        <v>35</v>
      </c>
      <c r="G116" s="95">
        <v>2.5</v>
      </c>
      <c r="H116" s="94">
        <v>0.5</v>
      </c>
      <c r="I116" s="94">
        <v>12.7</v>
      </c>
      <c r="J116" s="94">
        <v>66.099999999999994</v>
      </c>
      <c r="K116" s="99">
        <v>114</v>
      </c>
    </row>
    <row r="117" spans="1:11" ht="15" x14ac:dyDescent="0.25">
      <c r="A117" s="24"/>
      <c r="B117" s="16"/>
      <c r="C117" s="11"/>
      <c r="D117" s="7" t="s">
        <v>32</v>
      </c>
      <c r="E117" s="69" t="s">
        <v>62</v>
      </c>
      <c r="F117" s="100">
        <v>50</v>
      </c>
      <c r="G117" s="102">
        <v>2</v>
      </c>
      <c r="H117" s="103">
        <v>0.4</v>
      </c>
      <c r="I117" s="103">
        <v>10</v>
      </c>
      <c r="J117" s="103">
        <v>52.2</v>
      </c>
      <c r="K117" s="104">
        <v>115</v>
      </c>
    </row>
    <row r="118" spans="1:11" ht="15" x14ac:dyDescent="0.25">
      <c r="A118" s="24"/>
      <c r="B118" s="16"/>
      <c r="C118" s="11"/>
      <c r="D118" s="6"/>
      <c r="E118" s="43"/>
      <c r="F118" s="44"/>
      <c r="G118" s="44"/>
      <c r="H118" s="44"/>
      <c r="I118" s="44"/>
      <c r="J118" s="44"/>
      <c r="K118" s="45"/>
    </row>
    <row r="119" spans="1:11" ht="15" x14ac:dyDescent="0.25">
      <c r="A119" s="24"/>
      <c r="B119" s="16"/>
      <c r="C119" s="11"/>
      <c r="D119" s="6"/>
      <c r="E119" s="43"/>
      <c r="F119" s="44"/>
      <c r="G119" s="44"/>
      <c r="H119" s="44"/>
      <c r="I119" s="44"/>
      <c r="J119" s="44"/>
      <c r="K119" s="45"/>
    </row>
    <row r="120" spans="1:11" ht="15" x14ac:dyDescent="0.25">
      <c r="A120" s="25"/>
      <c r="B120" s="18"/>
      <c r="C120" s="8"/>
      <c r="D120" s="19" t="s">
        <v>33</v>
      </c>
      <c r="E120" s="12"/>
      <c r="F120" s="20">
        <f>SUM(F110:F119)</f>
        <v>735</v>
      </c>
      <c r="G120" s="20">
        <f t="shared" ref="G120:J120" si="36">SUM(G110:G119)</f>
        <v>21.5</v>
      </c>
      <c r="H120" s="20">
        <f t="shared" si="36"/>
        <v>25.799999999999994</v>
      </c>
      <c r="I120" s="20">
        <f t="shared" si="36"/>
        <v>94.000000000000014</v>
      </c>
      <c r="J120" s="20">
        <f t="shared" si="36"/>
        <v>713.1</v>
      </c>
      <c r="K120" s="26"/>
    </row>
    <row r="121" spans="1:11" ht="15.75" thickBot="1" x14ac:dyDescent="0.25">
      <c r="A121" s="30">
        <f>A102</f>
        <v>2</v>
      </c>
      <c r="B121" s="31">
        <f>B102</f>
        <v>6</v>
      </c>
      <c r="C121" s="48" t="s">
        <v>4</v>
      </c>
      <c r="D121" s="49"/>
      <c r="E121" s="32"/>
      <c r="F121" s="33">
        <f>F109+F120</f>
        <v>735</v>
      </c>
      <c r="G121" s="33">
        <f t="shared" ref="G121" si="37">G109+G120</f>
        <v>21.5</v>
      </c>
      <c r="H121" s="33">
        <f t="shared" ref="H121" si="38">H109+H120</f>
        <v>25.799999999999994</v>
      </c>
      <c r="I121" s="33">
        <f t="shared" ref="I121" si="39">I109+I120</f>
        <v>94.000000000000014</v>
      </c>
      <c r="J121" s="33">
        <f t="shared" ref="J121" si="40">J109+J120</f>
        <v>713.1</v>
      </c>
      <c r="K121" s="33"/>
    </row>
    <row r="122" spans="1:11" ht="15" x14ac:dyDescent="0.25">
      <c r="A122" s="15">
        <v>2</v>
      </c>
      <c r="B122" s="16">
        <v>7</v>
      </c>
      <c r="C122" s="23" t="s">
        <v>20</v>
      </c>
      <c r="D122" s="5" t="s">
        <v>21</v>
      </c>
      <c r="E122" s="40"/>
      <c r="F122" s="41"/>
      <c r="G122" s="41"/>
      <c r="H122" s="41"/>
      <c r="I122" s="41"/>
      <c r="J122" s="41"/>
      <c r="K122" s="42"/>
    </row>
    <row r="123" spans="1:11" ht="15" x14ac:dyDescent="0.25">
      <c r="A123" s="15"/>
      <c r="B123" s="16"/>
      <c r="C123" s="11"/>
      <c r="D123" s="6"/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22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7" t="s">
        <v>23</v>
      </c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7" t="s">
        <v>24</v>
      </c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5"/>
      <c r="B127" s="16"/>
      <c r="C127" s="11"/>
      <c r="D127" s="6"/>
      <c r="E127" s="43"/>
      <c r="F127" s="44"/>
      <c r="G127" s="44"/>
      <c r="H127" s="44"/>
      <c r="I127" s="44"/>
      <c r="J127" s="44"/>
      <c r="K127" s="45"/>
    </row>
    <row r="128" spans="1:11" ht="15" x14ac:dyDescent="0.25">
      <c r="A128" s="15"/>
      <c r="B128" s="16"/>
      <c r="C128" s="11"/>
      <c r="D128" s="6"/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7"/>
      <c r="B129" s="18"/>
      <c r="C129" s="8"/>
      <c r="D129" s="19" t="s">
        <v>33</v>
      </c>
      <c r="E129" s="9"/>
      <c r="F129" s="20">
        <f>SUM(F122:F128)</f>
        <v>0</v>
      </c>
      <c r="G129" s="20">
        <f t="shared" ref="G129:J129" si="41">SUM(G122:G128)</f>
        <v>0</v>
      </c>
      <c r="H129" s="20">
        <f t="shared" si="41"/>
        <v>0</v>
      </c>
      <c r="I129" s="20">
        <f t="shared" si="41"/>
        <v>0</v>
      </c>
      <c r="J129" s="20">
        <f t="shared" si="41"/>
        <v>0</v>
      </c>
      <c r="K129" s="26"/>
    </row>
    <row r="130" spans="1:11" ht="15" x14ac:dyDescent="0.25">
      <c r="A130" s="14">
        <f>A122</f>
        <v>2</v>
      </c>
      <c r="B130" s="14">
        <f>B122</f>
        <v>7</v>
      </c>
      <c r="C130" s="10" t="s">
        <v>25</v>
      </c>
      <c r="D130" s="7" t="s">
        <v>26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27</v>
      </c>
      <c r="E131" s="105" t="s">
        <v>63</v>
      </c>
      <c r="F131" s="86">
        <v>200</v>
      </c>
      <c r="G131" s="86">
        <v>1.9</v>
      </c>
      <c r="H131" s="86">
        <v>3.1</v>
      </c>
      <c r="I131" s="105" t="s">
        <v>67</v>
      </c>
      <c r="J131" s="86">
        <v>79</v>
      </c>
      <c r="K131" s="109">
        <v>37</v>
      </c>
    </row>
    <row r="132" spans="1:11" ht="15" x14ac:dyDescent="0.25">
      <c r="A132" s="15"/>
      <c r="B132" s="16"/>
      <c r="C132" s="11"/>
      <c r="D132" s="7" t="s">
        <v>28</v>
      </c>
      <c r="E132" s="88" t="s">
        <v>64</v>
      </c>
      <c r="F132" s="107">
        <v>75</v>
      </c>
      <c r="G132" s="76">
        <v>10.7</v>
      </c>
      <c r="H132" s="76">
        <v>11.7</v>
      </c>
      <c r="I132" s="76">
        <v>5.7</v>
      </c>
      <c r="J132" s="76">
        <v>176.8</v>
      </c>
      <c r="K132" s="78">
        <v>202</v>
      </c>
    </row>
    <row r="133" spans="1:11" ht="15" x14ac:dyDescent="0.25">
      <c r="A133" s="15"/>
      <c r="B133" s="16"/>
      <c r="C133" s="11"/>
      <c r="D133" s="7" t="s">
        <v>29</v>
      </c>
      <c r="E133" s="106" t="s">
        <v>65</v>
      </c>
      <c r="F133" s="108">
        <v>150</v>
      </c>
      <c r="G133" s="84">
        <v>5.5</v>
      </c>
      <c r="H133" s="84">
        <v>5.3</v>
      </c>
      <c r="I133" s="84">
        <v>35.299999999999997</v>
      </c>
      <c r="J133" s="84">
        <v>211.1</v>
      </c>
      <c r="K133" s="110">
        <v>227</v>
      </c>
    </row>
    <row r="134" spans="1:11" ht="15" x14ac:dyDescent="0.25">
      <c r="A134" s="15"/>
      <c r="B134" s="16"/>
      <c r="C134" s="11"/>
      <c r="D134" s="7" t="s">
        <v>42</v>
      </c>
      <c r="E134" s="97" t="s">
        <v>48</v>
      </c>
      <c r="F134" s="99">
        <v>30</v>
      </c>
      <c r="G134" s="86">
        <v>0.3</v>
      </c>
      <c r="H134" s="86">
        <v>0.8</v>
      </c>
      <c r="I134" s="86">
        <v>1.5</v>
      </c>
      <c r="J134" s="86">
        <v>14.3</v>
      </c>
      <c r="K134" s="109">
        <v>463</v>
      </c>
    </row>
    <row r="135" spans="1:11" ht="15" x14ac:dyDescent="0.25">
      <c r="A135" s="15"/>
      <c r="B135" s="16"/>
      <c r="C135" s="11"/>
      <c r="D135" s="7" t="s">
        <v>30</v>
      </c>
      <c r="E135" s="89" t="s">
        <v>66</v>
      </c>
      <c r="F135" s="92">
        <v>180</v>
      </c>
      <c r="G135" s="92">
        <v>0.6</v>
      </c>
      <c r="H135" s="92">
        <v>0</v>
      </c>
      <c r="I135" s="92">
        <v>27.9</v>
      </c>
      <c r="J135" s="92">
        <v>113.8</v>
      </c>
      <c r="K135" s="96">
        <v>283</v>
      </c>
    </row>
    <row r="136" spans="1:11" ht="15" x14ac:dyDescent="0.25">
      <c r="A136" s="15"/>
      <c r="B136" s="16"/>
      <c r="C136" s="11"/>
      <c r="D136" s="7" t="s">
        <v>31</v>
      </c>
      <c r="E136" s="69" t="s">
        <v>44</v>
      </c>
      <c r="F136" s="93">
        <v>48</v>
      </c>
      <c r="G136" s="95">
        <v>2.5</v>
      </c>
      <c r="H136" s="94">
        <v>0.5</v>
      </c>
      <c r="I136" s="94">
        <v>12.7</v>
      </c>
      <c r="J136" s="94">
        <v>66.099999999999994</v>
      </c>
      <c r="K136" s="111">
        <v>114</v>
      </c>
    </row>
    <row r="137" spans="1:11" ht="15" x14ac:dyDescent="0.25">
      <c r="A137" s="15"/>
      <c r="B137" s="16"/>
      <c r="C137" s="11"/>
      <c r="D137" s="7" t="s">
        <v>32</v>
      </c>
      <c r="E137" s="89" t="s">
        <v>43</v>
      </c>
      <c r="F137" s="92">
        <v>60</v>
      </c>
      <c r="G137" s="92">
        <v>3.8</v>
      </c>
      <c r="H137" s="92">
        <v>0.4</v>
      </c>
      <c r="I137" s="92">
        <v>24.6</v>
      </c>
      <c r="J137" s="92">
        <v>117.5</v>
      </c>
      <c r="K137" s="96">
        <v>115</v>
      </c>
    </row>
    <row r="138" spans="1:11" ht="15" x14ac:dyDescent="0.25">
      <c r="A138" s="15"/>
      <c r="B138" s="16"/>
      <c r="C138" s="11"/>
      <c r="D138" s="6"/>
      <c r="E138" s="43"/>
      <c r="F138" s="44"/>
      <c r="G138" s="44"/>
      <c r="H138" s="44"/>
      <c r="I138" s="44"/>
      <c r="J138" s="44"/>
      <c r="K138" s="45"/>
    </row>
    <row r="139" spans="1:11" ht="15" x14ac:dyDescent="0.25">
      <c r="A139" s="15"/>
      <c r="B139" s="16"/>
      <c r="C139" s="11"/>
      <c r="D139" s="6"/>
      <c r="E139" s="43"/>
      <c r="F139" s="44"/>
      <c r="G139" s="44"/>
      <c r="H139" s="44"/>
      <c r="I139" s="44"/>
      <c r="J139" s="44"/>
      <c r="K139" s="45"/>
    </row>
    <row r="140" spans="1:11" ht="15" x14ac:dyDescent="0.25">
      <c r="A140" s="17"/>
      <c r="B140" s="18"/>
      <c r="C140" s="8"/>
      <c r="D140" s="19" t="s">
        <v>33</v>
      </c>
      <c r="E140" s="12"/>
      <c r="F140" s="20">
        <f>SUM(F130:F139)</f>
        <v>743</v>
      </c>
      <c r="G140" s="20">
        <f t="shared" ref="G140:J140" si="42">SUM(G130:G139)</f>
        <v>25.300000000000004</v>
      </c>
      <c r="H140" s="20">
        <f t="shared" si="42"/>
        <v>21.799999999999997</v>
      </c>
      <c r="I140" s="20">
        <f t="shared" si="42"/>
        <v>107.70000000000002</v>
      </c>
      <c r="J140" s="20">
        <f t="shared" si="42"/>
        <v>778.6</v>
      </c>
      <c r="K140" s="26"/>
    </row>
    <row r="141" spans="1:11" ht="15.75" thickBot="1" x14ac:dyDescent="0.25">
      <c r="A141" s="34">
        <f>A122</f>
        <v>2</v>
      </c>
      <c r="B141" s="34">
        <f>B122</f>
        <v>7</v>
      </c>
      <c r="C141" s="48" t="s">
        <v>4</v>
      </c>
      <c r="D141" s="49"/>
      <c r="E141" s="32"/>
      <c r="F141" s="33">
        <f>F129+F140</f>
        <v>743</v>
      </c>
      <c r="G141" s="33">
        <f t="shared" ref="G141" si="43">G129+G140</f>
        <v>25.300000000000004</v>
      </c>
      <c r="H141" s="33">
        <f t="shared" ref="H141" si="44">H129+H140</f>
        <v>21.799999999999997</v>
      </c>
      <c r="I141" s="33">
        <f t="shared" ref="I141" si="45">I129+I140</f>
        <v>107.70000000000002</v>
      </c>
      <c r="J141" s="33">
        <f t="shared" ref="J141" si="46">J129+J140</f>
        <v>778.6</v>
      </c>
      <c r="K141" s="33"/>
    </row>
    <row r="142" spans="1:11" ht="15" x14ac:dyDescent="0.25">
      <c r="A142" s="21">
        <v>2</v>
      </c>
      <c r="B142" s="22">
        <v>8</v>
      </c>
      <c r="C142" s="23" t="s">
        <v>20</v>
      </c>
      <c r="D142" s="5" t="s">
        <v>21</v>
      </c>
      <c r="E142" s="40"/>
      <c r="F142" s="41"/>
      <c r="G142" s="41"/>
      <c r="H142" s="41"/>
      <c r="I142" s="41"/>
      <c r="J142" s="41"/>
      <c r="K142" s="42"/>
    </row>
    <row r="143" spans="1:11" ht="15" x14ac:dyDescent="0.25">
      <c r="A143" s="24"/>
      <c r="B143" s="16"/>
      <c r="C143" s="11"/>
      <c r="D143" s="6"/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7" t="s">
        <v>22</v>
      </c>
      <c r="E144" s="43"/>
      <c r="F144" s="44"/>
      <c r="G144" s="44"/>
      <c r="H144" s="44"/>
      <c r="I144" s="44"/>
      <c r="J144" s="44"/>
      <c r="K144" s="45"/>
    </row>
    <row r="145" spans="1:11" ht="15.75" customHeight="1" x14ac:dyDescent="0.25">
      <c r="A145" s="24"/>
      <c r="B145" s="16"/>
      <c r="C145" s="11"/>
      <c r="D145" s="7" t="s">
        <v>23</v>
      </c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4"/>
      <c r="B146" s="16"/>
      <c r="C146" s="11"/>
      <c r="D146" s="7" t="s">
        <v>24</v>
      </c>
      <c r="E146" s="43"/>
      <c r="F146" s="44"/>
      <c r="G146" s="44"/>
      <c r="H146" s="44"/>
      <c r="I146" s="44"/>
      <c r="J146" s="44"/>
      <c r="K146" s="45"/>
    </row>
    <row r="147" spans="1:11" ht="15" x14ac:dyDescent="0.25">
      <c r="A147" s="24"/>
      <c r="B147" s="16"/>
      <c r="C147" s="11"/>
      <c r="D147" s="6"/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6"/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5"/>
      <c r="B149" s="18"/>
      <c r="C149" s="8"/>
      <c r="D149" s="19" t="s">
        <v>33</v>
      </c>
      <c r="E149" s="9"/>
      <c r="F149" s="20">
        <f>SUM(F142:F148)</f>
        <v>0</v>
      </c>
      <c r="G149" s="20">
        <f t="shared" ref="G149:J149" si="47">SUM(G142:G148)</f>
        <v>0</v>
      </c>
      <c r="H149" s="20">
        <f t="shared" si="47"/>
        <v>0</v>
      </c>
      <c r="I149" s="20">
        <f t="shared" si="47"/>
        <v>0</v>
      </c>
      <c r="J149" s="20">
        <f t="shared" si="47"/>
        <v>0</v>
      </c>
      <c r="K149" s="26"/>
    </row>
    <row r="150" spans="1:11" ht="15" x14ac:dyDescent="0.25">
      <c r="A150" s="27">
        <f>A142</f>
        <v>2</v>
      </c>
      <c r="B150" s="14">
        <f>B142</f>
        <v>8</v>
      </c>
      <c r="C150" s="10" t="s">
        <v>25</v>
      </c>
      <c r="D150" s="7" t="s">
        <v>26</v>
      </c>
      <c r="E150" s="112" t="s">
        <v>68</v>
      </c>
      <c r="F150" s="114">
        <v>33</v>
      </c>
      <c r="G150" s="115">
        <v>0.9</v>
      </c>
      <c r="H150" s="57">
        <v>0.1</v>
      </c>
      <c r="I150" s="57">
        <v>6.9</v>
      </c>
      <c r="J150" s="57">
        <v>32</v>
      </c>
      <c r="K150" s="71">
        <v>9</v>
      </c>
    </row>
    <row r="151" spans="1:11" ht="15" x14ac:dyDescent="0.25">
      <c r="A151" s="24"/>
      <c r="B151" s="16"/>
      <c r="C151" s="11"/>
      <c r="D151" s="7" t="s">
        <v>27</v>
      </c>
      <c r="E151" s="113" t="s">
        <v>69</v>
      </c>
      <c r="F151" s="91">
        <v>200</v>
      </c>
      <c r="G151" s="95">
        <v>2</v>
      </c>
      <c r="H151" s="94">
        <v>6.7</v>
      </c>
      <c r="I151" s="94">
        <v>9.3000000000000007</v>
      </c>
      <c r="J151" s="94">
        <v>105.2</v>
      </c>
      <c r="K151" s="117">
        <v>37</v>
      </c>
    </row>
    <row r="152" spans="1:11" ht="15" x14ac:dyDescent="0.25">
      <c r="A152" s="24"/>
      <c r="B152" s="16"/>
      <c r="C152" s="11"/>
      <c r="D152" s="7" t="s">
        <v>28</v>
      </c>
      <c r="E152" s="113" t="s">
        <v>70</v>
      </c>
      <c r="F152" s="90">
        <v>130</v>
      </c>
      <c r="G152" s="94">
        <v>10.5</v>
      </c>
      <c r="H152" s="94">
        <v>15.5</v>
      </c>
      <c r="I152" s="94">
        <v>10.8</v>
      </c>
      <c r="J152" s="94">
        <v>224.2</v>
      </c>
      <c r="K152" s="117">
        <v>202</v>
      </c>
    </row>
    <row r="153" spans="1:11" ht="15" x14ac:dyDescent="0.25">
      <c r="A153" s="24"/>
      <c r="B153" s="16"/>
      <c r="C153" s="11"/>
      <c r="D153" s="7" t="s">
        <v>29</v>
      </c>
      <c r="E153" s="57" t="s">
        <v>56</v>
      </c>
      <c r="F153" s="57">
        <v>150</v>
      </c>
      <c r="G153" s="116">
        <v>5.5</v>
      </c>
      <c r="H153" s="116">
        <v>5.3</v>
      </c>
      <c r="I153" s="116">
        <v>35.299999999999997</v>
      </c>
      <c r="J153" s="57">
        <v>211.1</v>
      </c>
      <c r="K153" s="57">
        <v>227</v>
      </c>
    </row>
    <row r="154" spans="1:11" ht="15" x14ac:dyDescent="0.25">
      <c r="A154" s="24"/>
      <c r="B154" s="16"/>
      <c r="C154" s="11"/>
      <c r="D154" s="7" t="s">
        <v>30</v>
      </c>
      <c r="E154" s="113" t="s">
        <v>71</v>
      </c>
      <c r="F154" s="91">
        <v>180</v>
      </c>
      <c r="G154" s="94">
        <v>0.5</v>
      </c>
      <c r="H154" s="94">
        <v>0.2</v>
      </c>
      <c r="I154" s="94">
        <v>23.1</v>
      </c>
      <c r="J154" s="94">
        <v>96</v>
      </c>
      <c r="K154" s="118">
        <v>282</v>
      </c>
    </row>
    <row r="155" spans="1:11" ht="15" x14ac:dyDescent="0.25">
      <c r="A155" s="24"/>
      <c r="B155" s="16"/>
      <c r="C155" s="11"/>
      <c r="D155" s="7" t="s">
        <v>31</v>
      </c>
      <c r="E155" s="69" t="s">
        <v>43</v>
      </c>
      <c r="F155" s="93">
        <v>60</v>
      </c>
      <c r="G155" s="95">
        <v>2</v>
      </c>
      <c r="H155" s="94">
        <v>0.4</v>
      </c>
      <c r="I155" s="94">
        <v>10</v>
      </c>
      <c r="J155" s="94">
        <v>52.2</v>
      </c>
      <c r="K155" s="118">
        <v>115</v>
      </c>
    </row>
    <row r="156" spans="1:11" ht="15" x14ac:dyDescent="0.25">
      <c r="A156" s="24"/>
      <c r="B156" s="16"/>
      <c r="C156" s="11"/>
      <c r="D156" s="7" t="s">
        <v>32</v>
      </c>
      <c r="E156" s="69" t="s">
        <v>44</v>
      </c>
      <c r="F156" s="93">
        <v>45</v>
      </c>
      <c r="G156" s="95">
        <v>2.5</v>
      </c>
      <c r="H156" s="94">
        <v>0.5</v>
      </c>
      <c r="I156" s="94">
        <v>12.7</v>
      </c>
      <c r="J156" s="94">
        <v>66.099999999999994</v>
      </c>
      <c r="K156" s="117">
        <v>114</v>
      </c>
    </row>
    <row r="157" spans="1:11" ht="15" x14ac:dyDescent="0.25">
      <c r="A157" s="24"/>
      <c r="B157" s="16"/>
      <c r="C157" s="11"/>
      <c r="D157" s="6"/>
      <c r="E157" s="43"/>
      <c r="F157" s="44"/>
      <c r="G157" s="44"/>
      <c r="H157" s="44"/>
      <c r="I157" s="44"/>
      <c r="J157" s="44"/>
      <c r="K157" s="45"/>
    </row>
    <row r="158" spans="1:11" ht="15" x14ac:dyDescent="0.25">
      <c r="A158" s="24"/>
      <c r="B158" s="16"/>
      <c r="C158" s="11"/>
      <c r="D158" s="6"/>
      <c r="E158" s="43"/>
      <c r="F158" s="44"/>
      <c r="G158" s="44"/>
      <c r="H158" s="44"/>
      <c r="I158" s="44"/>
      <c r="J158" s="44"/>
      <c r="K158" s="45"/>
    </row>
    <row r="159" spans="1:11" ht="15" x14ac:dyDescent="0.25">
      <c r="A159" s="25"/>
      <c r="B159" s="18"/>
      <c r="C159" s="8"/>
      <c r="D159" s="19" t="s">
        <v>33</v>
      </c>
      <c r="E159" s="12"/>
      <c r="F159" s="20">
        <f>SUM(F150:F158)</f>
        <v>798</v>
      </c>
      <c r="G159" s="20">
        <f t="shared" ref="G159:J159" si="48">SUM(G150:G158)</f>
        <v>23.9</v>
      </c>
      <c r="H159" s="20">
        <f t="shared" si="48"/>
        <v>28.7</v>
      </c>
      <c r="I159" s="20">
        <f t="shared" si="48"/>
        <v>108.10000000000001</v>
      </c>
      <c r="J159" s="20">
        <f t="shared" si="48"/>
        <v>786.80000000000007</v>
      </c>
      <c r="K159" s="26"/>
    </row>
    <row r="160" spans="1:11" ht="15.75" thickBot="1" x14ac:dyDescent="0.25">
      <c r="A160" s="30">
        <f>A142</f>
        <v>2</v>
      </c>
      <c r="B160" s="31">
        <f>B142</f>
        <v>8</v>
      </c>
      <c r="C160" s="48" t="s">
        <v>4</v>
      </c>
      <c r="D160" s="49"/>
      <c r="E160" s="32"/>
      <c r="F160" s="33">
        <f>F149+F159</f>
        <v>798</v>
      </c>
      <c r="G160" s="33">
        <f t="shared" ref="G160" si="49">G149+G159</f>
        <v>23.9</v>
      </c>
      <c r="H160" s="33">
        <f t="shared" ref="H160" si="50">H149+H159</f>
        <v>28.7</v>
      </c>
      <c r="I160" s="33">
        <f t="shared" ref="I160" si="51">I149+I159</f>
        <v>108.10000000000001</v>
      </c>
      <c r="J160" s="33">
        <f t="shared" ref="J160" si="52">J149+J159</f>
        <v>786.80000000000007</v>
      </c>
      <c r="K160" s="33"/>
    </row>
    <row r="161" spans="1:11" ht="15" x14ac:dyDescent="0.25">
      <c r="A161" s="21">
        <v>2</v>
      </c>
      <c r="B161" s="22">
        <v>9</v>
      </c>
      <c r="C161" s="23" t="s">
        <v>20</v>
      </c>
      <c r="D161" s="5" t="s">
        <v>21</v>
      </c>
      <c r="E161" s="40"/>
      <c r="F161" s="41"/>
      <c r="G161" s="41"/>
      <c r="H161" s="41"/>
      <c r="I161" s="41"/>
      <c r="J161" s="41"/>
      <c r="K161" s="42"/>
    </row>
    <row r="162" spans="1:11" ht="15" x14ac:dyDescent="0.25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7" t="s">
        <v>22</v>
      </c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7" t="s">
        <v>23</v>
      </c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4"/>
      <c r="B165" s="16"/>
      <c r="C165" s="11"/>
      <c r="D165" s="7" t="s">
        <v>24</v>
      </c>
      <c r="E165" s="43"/>
      <c r="F165" s="44"/>
      <c r="G165" s="44"/>
      <c r="H165" s="44"/>
      <c r="I165" s="44"/>
      <c r="J165" s="44"/>
      <c r="K165" s="45"/>
    </row>
    <row r="166" spans="1:11" ht="15" x14ac:dyDescent="0.25">
      <c r="A166" s="24"/>
      <c r="B166" s="16"/>
      <c r="C166" s="11"/>
      <c r="D166" s="6"/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6"/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5"/>
      <c r="B168" s="18"/>
      <c r="C168" s="8"/>
      <c r="D168" s="19" t="s">
        <v>33</v>
      </c>
      <c r="E168" s="9"/>
      <c r="F168" s="20">
        <f>SUM(F161:F167)</f>
        <v>0</v>
      </c>
      <c r="G168" s="20">
        <f t="shared" ref="G168:J168" si="53">SUM(G161:G167)</f>
        <v>0</v>
      </c>
      <c r="H168" s="20">
        <f t="shared" si="53"/>
        <v>0</v>
      </c>
      <c r="I168" s="20">
        <f t="shared" si="53"/>
        <v>0</v>
      </c>
      <c r="J168" s="20">
        <f t="shared" si="53"/>
        <v>0</v>
      </c>
      <c r="K168" s="26"/>
    </row>
    <row r="169" spans="1:11" ht="15" x14ac:dyDescent="0.25">
      <c r="A169" s="27">
        <f>A161</f>
        <v>2</v>
      </c>
      <c r="B169" s="14">
        <f>B161</f>
        <v>9</v>
      </c>
      <c r="C169" s="10" t="s">
        <v>25</v>
      </c>
      <c r="D169" s="7" t="s">
        <v>26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27</v>
      </c>
      <c r="E170" s="119" t="s">
        <v>72</v>
      </c>
      <c r="F170" s="125">
        <v>208</v>
      </c>
      <c r="G170" s="131">
        <v>4</v>
      </c>
      <c r="H170" s="134">
        <v>6.6</v>
      </c>
      <c r="I170" s="134">
        <v>26.5</v>
      </c>
      <c r="J170" s="134">
        <v>145.6</v>
      </c>
      <c r="K170" s="137">
        <v>42</v>
      </c>
    </row>
    <row r="171" spans="1:11" ht="15" x14ac:dyDescent="0.25">
      <c r="A171" s="24"/>
      <c r="B171" s="16"/>
      <c r="C171" s="11"/>
      <c r="D171" s="7" t="s">
        <v>28</v>
      </c>
      <c r="E171" s="120" t="s">
        <v>73</v>
      </c>
      <c r="F171" s="126">
        <v>90</v>
      </c>
      <c r="G171" s="126">
        <v>10.7</v>
      </c>
      <c r="H171" s="126">
        <v>2.2999999999999998</v>
      </c>
      <c r="I171" s="126">
        <v>7.2</v>
      </c>
      <c r="J171" s="126">
        <v>183.2</v>
      </c>
      <c r="K171" s="126">
        <v>166</v>
      </c>
    </row>
    <row r="172" spans="1:11" ht="15" x14ac:dyDescent="0.25">
      <c r="A172" s="24"/>
      <c r="B172" s="16"/>
      <c r="C172" s="11"/>
      <c r="D172" s="7" t="s">
        <v>29</v>
      </c>
      <c r="E172" s="121" t="s">
        <v>39</v>
      </c>
      <c r="F172" s="127">
        <v>150</v>
      </c>
      <c r="G172" s="128">
        <v>3.2</v>
      </c>
      <c r="H172" s="128">
        <v>6.1</v>
      </c>
      <c r="I172" s="128">
        <v>23.3</v>
      </c>
      <c r="J172" s="128">
        <v>160.5</v>
      </c>
      <c r="K172" s="128">
        <v>241</v>
      </c>
    </row>
    <row r="173" spans="1:11" ht="15" x14ac:dyDescent="0.25">
      <c r="A173" s="24"/>
      <c r="B173" s="16"/>
      <c r="C173" s="11"/>
      <c r="D173" s="7" t="s">
        <v>42</v>
      </c>
      <c r="E173" s="121" t="s">
        <v>48</v>
      </c>
      <c r="F173" s="128">
        <v>30</v>
      </c>
      <c r="G173" s="128">
        <v>0.4</v>
      </c>
      <c r="H173" s="128">
        <v>1.2</v>
      </c>
      <c r="I173" s="128">
        <v>2.2000000000000002</v>
      </c>
      <c r="J173" s="128">
        <v>21.5</v>
      </c>
      <c r="K173" s="128">
        <v>463</v>
      </c>
    </row>
    <row r="174" spans="1:11" ht="15" x14ac:dyDescent="0.25">
      <c r="A174" s="24"/>
      <c r="B174" s="16"/>
      <c r="C174" s="11"/>
      <c r="D174" s="7" t="s">
        <v>30</v>
      </c>
      <c r="E174" s="122" t="s">
        <v>74</v>
      </c>
      <c r="F174" s="128">
        <v>180</v>
      </c>
      <c r="G174" s="128">
        <v>0.6</v>
      </c>
      <c r="H174" s="128">
        <v>0</v>
      </c>
      <c r="I174" s="128">
        <v>27.9</v>
      </c>
      <c r="J174" s="128">
        <v>113.8</v>
      </c>
      <c r="K174" s="128">
        <v>283</v>
      </c>
    </row>
    <row r="175" spans="1:11" ht="15" x14ac:dyDescent="0.25">
      <c r="A175" s="24"/>
      <c r="B175" s="16"/>
      <c r="C175" s="11"/>
      <c r="D175" s="7" t="s">
        <v>31</v>
      </c>
      <c r="E175" s="123" t="s">
        <v>43</v>
      </c>
      <c r="F175" s="129">
        <v>60</v>
      </c>
      <c r="G175" s="132">
        <v>4.5999999999999996</v>
      </c>
      <c r="H175" s="135">
        <v>0.5</v>
      </c>
      <c r="I175" s="135">
        <v>29.5</v>
      </c>
      <c r="J175" s="135">
        <v>141</v>
      </c>
      <c r="K175" s="137">
        <v>115</v>
      </c>
    </row>
    <row r="176" spans="1:11" ht="15" x14ac:dyDescent="0.25">
      <c r="A176" s="24"/>
      <c r="B176" s="16"/>
      <c r="C176" s="11"/>
      <c r="D176" s="7" t="s">
        <v>32</v>
      </c>
      <c r="E176" s="123" t="s">
        <v>44</v>
      </c>
      <c r="F176" s="129">
        <v>45</v>
      </c>
      <c r="G176" s="132">
        <v>2</v>
      </c>
      <c r="H176" s="135">
        <v>0.4</v>
      </c>
      <c r="I176" s="135">
        <v>10</v>
      </c>
      <c r="J176" s="135">
        <v>52.2</v>
      </c>
      <c r="K176" s="138">
        <v>114</v>
      </c>
    </row>
    <row r="177" spans="1:11" ht="15" x14ac:dyDescent="0.25">
      <c r="A177" s="24"/>
      <c r="B177" s="16"/>
      <c r="C177" s="11"/>
      <c r="D177" s="70" t="s">
        <v>24</v>
      </c>
      <c r="E177" s="124" t="s">
        <v>53</v>
      </c>
      <c r="F177" s="130">
        <v>88</v>
      </c>
      <c r="G177" s="133">
        <v>1.5</v>
      </c>
      <c r="H177" s="136">
        <v>0.5</v>
      </c>
      <c r="I177" s="136">
        <v>21</v>
      </c>
      <c r="J177" s="136">
        <v>96</v>
      </c>
      <c r="K177" s="136">
        <v>112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5"/>
      <c r="B179" s="18"/>
      <c r="C179" s="8"/>
      <c r="D179" s="19" t="s">
        <v>33</v>
      </c>
      <c r="E179" s="12"/>
      <c r="F179" s="20">
        <f>SUM(F169:F178)</f>
        <v>851</v>
      </c>
      <c r="G179" s="20">
        <f t="shared" ref="G179:J179" si="54">SUM(G169:G178)</f>
        <v>27</v>
      </c>
      <c r="H179" s="20">
        <f t="shared" si="54"/>
        <v>17.599999999999998</v>
      </c>
      <c r="I179" s="20">
        <f t="shared" si="54"/>
        <v>147.6</v>
      </c>
      <c r="J179" s="20">
        <f t="shared" si="54"/>
        <v>913.8</v>
      </c>
      <c r="K179" s="26"/>
    </row>
    <row r="180" spans="1:11" ht="15.75" thickBot="1" x14ac:dyDescent="0.25">
      <c r="A180" s="30">
        <f>A161</f>
        <v>2</v>
      </c>
      <c r="B180" s="31">
        <f>B161</f>
        <v>9</v>
      </c>
      <c r="C180" s="48" t="s">
        <v>4</v>
      </c>
      <c r="D180" s="49"/>
      <c r="E180" s="32"/>
      <c r="F180" s="33">
        <f>F168+F179</f>
        <v>851</v>
      </c>
      <c r="G180" s="33">
        <f t="shared" ref="G180" si="55">G168+G179</f>
        <v>27</v>
      </c>
      <c r="H180" s="33">
        <f t="shared" ref="H180" si="56">H168+H179</f>
        <v>17.599999999999998</v>
      </c>
      <c r="I180" s="33">
        <f t="shared" ref="I180" si="57">I168+I179</f>
        <v>147.6</v>
      </c>
      <c r="J180" s="33">
        <f t="shared" ref="J180" si="58">J168+J179</f>
        <v>913.8</v>
      </c>
      <c r="K180" s="33"/>
    </row>
    <row r="181" spans="1:11" ht="15" x14ac:dyDescent="0.25">
      <c r="A181" s="21">
        <v>2</v>
      </c>
      <c r="B181" s="22">
        <v>10</v>
      </c>
      <c r="C181" s="23" t="s">
        <v>20</v>
      </c>
      <c r="D181" s="5" t="s">
        <v>21</v>
      </c>
      <c r="E181" s="40"/>
      <c r="F181" s="41"/>
      <c r="G181" s="41"/>
      <c r="H181" s="41"/>
      <c r="I181" s="41"/>
      <c r="J181" s="41"/>
      <c r="K181" s="42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7" t="s">
        <v>22</v>
      </c>
      <c r="E183" s="43"/>
      <c r="F183" s="44"/>
      <c r="G183" s="44"/>
      <c r="H183" s="44"/>
      <c r="I183" s="44"/>
      <c r="J183" s="44"/>
      <c r="K183" s="45"/>
    </row>
    <row r="184" spans="1:11" ht="15" x14ac:dyDescent="0.25">
      <c r="A184" s="24"/>
      <c r="B184" s="16"/>
      <c r="C184" s="11"/>
      <c r="D184" s="7" t="s">
        <v>23</v>
      </c>
      <c r="E184" s="43"/>
      <c r="F184" s="44"/>
      <c r="G184" s="44"/>
      <c r="H184" s="44"/>
      <c r="I184" s="44"/>
      <c r="J184" s="44"/>
      <c r="K184" s="45"/>
    </row>
    <row r="185" spans="1:11" ht="15" x14ac:dyDescent="0.25">
      <c r="A185" s="24"/>
      <c r="B185" s="16"/>
      <c r="C185" s="11"/>
      <c r="D185" s="7" t="s">
        <v>24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6"/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6"/>
      <c r="E187" s="43"/>
      <c r="F187" s="44"/>
      <c r="G187" s="44"/>
      <c r="H187" s="44"/>
      <c r="I187" s="44"/>
      <c r="J187" s="44"/>
      <c r="K187" s="45"/>
    </row>
    <row r="188" spans="1:11" ht="15.75" customHeight="1" x14ac:dyDescent="0.25">
      <c r="A188" s="25"/>
      <c r="B188" s="18"/>
      <c r="C188" s="8"/>
      <c r="D188" s="19" t="s">
        <v>33</v>
      </c>
      <c r="E188" s="9"/>
      <c r="F188" s="20">
        <f>SUM(F181:F187)</f>
        <v>0</v>
      </c>
      <c r="G188" s="20">
        <f t="shared" ref="G188:J188" si="59">SUM(G181:G187)</f>
        <v>0</v>
      </c>
      <c r="H188" s="20">
        <f t="shared" si="59"/>
        <v>0</v>
      </c>
      <c r="I188" s="20">
        <f t="shared" si="59"/>
        <v>0</v>
      </c>
      <c r="J188" s="20">
        <f t="shared" si="59"/>
        <v>0</v>
      </c>
      <c r="K188" s="26"/>
    </row>
    <row r="189" spans="1:11" ht="15" x14ac:dyDescent="0.25">
      <c r="A189" s="27">
        <f>A181</f>
        <v>2</v>
      </c>
      <c r="B189" s="14">
        <f>B181</f>
        <v>10</v>
      </c>
      <c r="C189" s="10" t="s">
        <v>25</v>
      </c>
      <c r="D189" s="7" t="s">
        <v>26</v>
      </c>
      <c r="E189" s="113" t="s">
        <v>57</v>
      </c>
      <c r="F189" s="107">
        <v>35</v>
      </c>
      <c r="G189" s="76">
        <v>2.2000000000000002</v>
      </c>
      <c r="H189" s="76">
        <v>7.7</v>
      </c>
      <c r="I189" s="76">
        <v>3.8</v>
      </c>
      <c r="J189" s="76">
        <v>93.1</v>
      </c>
      <c r="K189" s="117">
        <v>5</v>
      </c>
    </row>
    <row r="190" spans="1:11" ht="15" x14ac:dyDescent="0.25">
      <c r="A190" s="24"/>
      <c r="B190" s="16"/>
      <c r="C190" s="11"/>
      <c r="D190" s="7" t="s">
        <v>27</v>
      </c>
      <c r="E190" s="65" t="s">
        <v>75</v>
      </c>
      <c r="F190" s="72">
        <v>210</v>
      </c>
      <c r="G190" s="75">
        <v>1.7</v>
      </c>
      <c r="H190" s="76">
        <v>3.6</v>
      </c>
      <c r="I190" s="76">
        <v>9.6</v>
      </c>
      <c r="J190" s="76">
        <v>77.599999999999994</v>
      </c>
      <c r="K190" s="104">
        <v>131</v>
      </c>
    </row>
    <row r="191" spans="1:11" ht="15" x14ac:dyDescent="0.25">
      <c r="A191" s="24"/>
      <c r="B191" s="16"/>
      <c r="C191" s="11"/>
      <c r="D191" s="7" t="s">
        <v>28</v>
      </c>
      <c r="E191" s="66" t="s">
        <v>76</v>
      </c>
      <c r="F191" s="63">
        <v>90</v>
      </c>
      <c r="G191" s="63">
        <v>11.7</v>
      </c>
      <c r="H191" s="63">
        <v>11.9</v>
      </c>
      <c r="I191" s="63">
        <v>7.3</v>
      </c>
      <c r="J191" s="63">
        <v>191.6</v>
      </c>
      <c r="K191" s="63">
        <v>217</v>
      </c>
    </row>
    <row r="192" spans="1:11" ht="15" x14ac:dyDescent="0.25">
      <c r="A192" s="24"/>
      <c r="B192" s="16"/>
      <c r="C192" s="11"/>
      <c r="D192" s="7" t="s">
        <v>29</v>
      </c>
      <c r="E192" s="67" t="s">
        <v>47</v>
      </c>
      <c r="F192" s="67">
        <v>150</v>
      </c>
      <c r="G192" s="139">
        <v>8.6999999999999993</v>
      </c>
      <c r="H192" s="139">
        <v>5.4</v>
      </c>
      <c r="I192" s="139">
        <v>45</v>
      </c>
      <c r="J192" s="139">
        <v>263.8</v>
      </c>
      <c r="K192" s="60">
        <v>219</v>
      </c>
    </row>
    <row r="193" spans="1:11" ht="15" x14ac:dyDescent="0.25">
      <c r="A193" s="24"/>
      <c r="B193" s="16"/>
      <c r="C193" s="11"/>
      <c r="D193" s="7" t="s">
        <v>42</v>
      </c>
      <c r="E193" s="71" t="s">
        <v>77</v>
      </c>
      <c r="F193" s="71">
        <v>30</v>
      </c>
      <c r="G193" s="71">
        <v>0.4</v>
      </c>
      <c r="H193" s="71">
        <v>1.2</v>
      </c>
      <c r="I193" s="71">
        <v>2.2000000000000002</v>
      </c>
      <c r="J193" s="71">
        <v>21.5</v>
      </c>
      <c r="K193" s="71">
        <v>463</v>
      </c>
    </row>
    <row r="194" spans="1:11" ht="15" x14ac:dyDescent="0.25">
      <c r="A194" s="24"/>
      <c r="B194" s="16"/>
      <c r="C194" s="11"/>
      <c r="D194" s="7" t="s">
        <v>30</v>
      </c>
      <c r="E194" s="65" t="s">
        <v>49</v>
      </c>
      <c r="F194" s="72">
        <v>200</v>
      </c>
      <c r="G194" s="76">
        <v>0.5</v>
      </c>
      <c r="H194" s="76">
        <v>0.2</v>
      </c>
      <c r="I194" s="76">
        <v>23.1</v>
      </c>
      <c r="J194" s="76">
        <v>96</v>
      </c>
      <c r="K194" s="142">
        <v>2</v>
      </c>
    </row>
    <row r="195" spans="1:11" ht="15" x14ac:dyDescent="0.25">
      <c r="A195" s="24"/>
      <c r="B195" s="16"/>
      <c r="C195" s="11"/>
      <c r="D195" s="7" t="s">
        <v>31</v>
      </c>
      <c r="E195" s="69" t="s">
        <v>43</v>
      </c>
      <c r="F195" s="100">
        <v>60</v>
      </c>
      <c r="G195" s="140">
        <v>4.5999999999999996</v>
      </c>
      <c r="H195" s="141">
        <v>0.5</v>
      </c>
      <c r="I195" s="141">
        <v>29.5</v>
      </c>
      <c r="J195" s="141">
        <v>141</v>
      </c>
      <c r="K195" s="104">
        <v>115</v>
      </c>
    </row>
    <row r="196" spans="1:11" ht="15" x14ac:dyDescent="0.25">
      <c r="A196" s="24"/>
      <c r="B196" s="16"/>
      <c r="C196" s="11"/>
      <c r="D196" s="7" t="s">
        <v>32</v>
      </c>
      <c r="E196" s="69" t="s">
        <v>44</v>
      </c>
      <c r="F196" s="100">
        <v>45</v>
      </c>
      <c r="G196" s="140">
        <v>2.8</v>
      </c>
      <c r="H196" s="141">
        <v>0.6</v>
      </c>
      <c r="I196" s="141">
        <v>14</v>
      </c>
      <c r="J196" s="141">
        <v>73.099999999999994</v>
      </c>
      <c r="K196" s="143">
        <v>114</v>
      </c>
    </row>
    <row r="197" spans="1:11" ht="15" x14ac:dyDescent="0.25">
      <c r="A197" s="24"/>
      <c r="B197" s="16"/>
      <c r="C197" s="11"/>
      <c r="D197" s="6"/>
      <c r="E197" s="43"/>
      <c r="F197" s="44"/>
      <c r="G197" s="44"/>
      <c r="H197" s="44"/>
      <c r="I197" s="44"/>
      <c r="J197" s="44"/>
      <c r="K197" s="45"/>
    </row>
    <row r="198" spans="1:11" ht="15" x14ac:dyDescent="0.25">
      <c r="A198" s="24"/>
      <c r="B198" s="16"/>
      <c r="C198" s="11"/>
      <c r="D198" s="6"/>
      <c r="E198" s="43"/>
      <c r="F198" s="44"/>
      <c r="G198" s="44"/>
      <c r="H198" s="44"/>
      <c r="I198" s="44"/>
      <c r="J198" s="44"/>
      <c r="K198" s="45"/>
    </row>
    <row r="199" spans="1:11" ht="15" x14ac:dyDescent="0.25">
      <c r="A199" s="25"/>
      <c r="B199" s="18"/>
      <c r="C199" s="8"/>
      <c r="D199" s="19" t="s">
        <v>33</v>
      </c>
      <c r="E199" s="12"/>
      <c r="F199" s="20">
        <f>SUM(F189:F198)</f>
        <v>820</v>
      </c>
      <c r="G199" s="20">
        <f t="shared" ref="G199:J199" si="60">SUM(G189:G198)</f>
        <v>32.599999999999994</v>
      </c>
      <c r="H199" s="20">
        <f t="shared" si="60"/>
        <v>31.1</v>
      </c>
      <c r="I199" s="20">
        <f t="shared" si="60"/>
        <v>134.5</v>
      </c>
      <c r="J199" s="20">
        <f t="shared" si="60"/>
        <v>957.69999999999993</v>
      </c>
      <c r="K199" s="26"/>
    </row>
    <row r="200" spans="1:11" ht="15.75" thickBot="1" x14ac:dyDescent="0.25">
      <c r="A200" s="30">
        <f>A181</f>
        <v>2</v>
      </c>
      <c r="B200" s="31">
        <f>B181</f>
        <v>10</v>
      </c>
      <c r="C200" s="48" t="s">
        <v>4</v>
      </c>
      <c r="D200" s="49"/>
      <c r="E200" s="32"/>
      <c r="F200" s="33">
        <f>F188+F199</f>
        <v>820</v>
      </c>
      <c r="G200" s="33">
        <f t="shared" ref="G200" si="61">G188+G199</f>
        <v>32.599999999999994</v>
      </c>
      <c r="H200" s="33">
        <f t="shared" ref="H200" si="62">H188+H199</f>
        <v>31.1</v>
      </c>
      <c r="I200" s="33">
        <f t="shared" ref="I200" si="63">I188+I199</f>
        <v>134.5</v>
      </c>
      <c r="J200" s="33">
        <f t="shared" ref="J200" si="64">J188+J199</f>
        <v>957.69999999999993</v>
      </c>
      <c r="K200" s="33"/>
    </row>
    <row r="201" spans="1:11" ht="13.5" thickBot="1" x14ac:dyDescent="0.25">
      <c r="A201" s="28"/>
      <c r="B201" s="29"/>
      <c r="C201" s="50" t="s">
        <v>5</v>
      </c>
      <c r="D201" s="50"/>
      <c r="E201" s="50"/>
      <c r="F201" s="35">
        <f>(F25+F45+F64+F83+F101+F121+F141+F160+F180+F200)/(IF(F25=0,0,1)+IF(F45=0,0,1)+IF(F64=0,0,1)+IF(F83=0,0,1)+IF(F101=0,0,1)+IF(F121=0,0,1)+IF(F141=0,0,1)+IF(F160=0,0,1)+IF(F180=0,0,1)+IF(F200=0,0,1))</f>
        <v>776.3</v>
      </c>
      <c r="G201" s="35">
        <f>(G25+G45+G64+G83+G101+G121+G141+G160+G180+G200)/(IF(G25=0,0,1)+IF(G45=0,0,1)+IF(G64=0,0,1)+IF(G83=0,0,1)+IF(G101=0,0,1)+IF(G121=0,0,1)+IF(G141=0,0,1)+IF(G160=0,0,1)+IF(G180=0,0,1)+IF(G200=0,0,1))</f>
        <v>28.453000000000003</v>
      </c>
      <c r="H201" s="35">
        <f>(H25+H45+H64+H83+H101+H121+H141+H160+H180+H200)/(IF(H25=0,0,1)+IF(H45=0,0,1)+IF(H64=0,0,1)+IF(H83=0,0,1)+IF(H101=0,0,1)+IF(H121=0,0,1)+IF(H141=0,0,1)+IF(H160=0,0,1)+IF(H180=0,0,1)+IF(H200=0,0,1))</f>
        <v>26.542999999999996</v>
      </c>
      <c r="I201" s="35">
        <f>(I25+I45+I64+I83+I101+I121+I141+I160+I180+I200)/(IF(I25=0,0,1)+IF(I45=0,0,1)+IF(I64=0,0,1)+IF(I83=0,0,1)+IF(I101=0,0,1)+IF(I121=0,0,1)+IF(I141=0,0,1)+IF(I160=0,0,1)+IF(I180=0,0,1)+IF(I200=0,0,1))</f>
        <v>124.87100000000001</v>
      </c>
      <c r="J201" s="35">
        <f>(J25+J45+J64+J83+J101+J121+J141+J160+J180+J200)/(IF(J25=0,0,1)+IF(J45=0,0,1)+IF(J64=0,0,1)+IF(J83=0,0,1)+IF(J101=0,0,1)+IF(J121=0,0,1)+IF(J141=0,0,1)+IF(J160=0,0,1)+IF(J180=0,0,1)+IF(J200=0,0,1))</f>
        <v>878.68600000000004</v>
      </c>
      <c r="K201" s="35"/>
    </row>
  </sheetData>
  <mergeCells count="15">
    <mergeCell ref="C1:E1"/>
    <mergeCell ref="H1:K1"/>
    <mergeCell ref="H2:K2"/>
    <mergeCell ref="H3:K3"/>
    <mergeCell ref="C45:D45"/>
    <mergeCell ref="C64:D64"/>
    <mergeCell ref="C83:D83"/>
    <mergeCell ref="C101:D101"/>
    <mergeCell ref="C25:D25"/>
    <mergeCell ref="C201:E201"/>
    <mergeCell ref="C200:D200"/>
    <mergeCell ref="C121:D121"/>
    <mergeCell ref="C141:D141"/>
    <mergeCell ref="C160:D160"/>
    <mergeCell ref="C180:D1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2023-10-24T07:41:42Z</dcterms:modified>
</cp:coreProperties>
</file>